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0" windowHeight="7680"/>
  </bookViews>
  <sheets>
    <sheet name="HKI.L" sheetId="3" r:id="rId1"/>
    <sheet name="pcct k6-&gt;9" sheetId="5" r:id="rId2"/>
  </sheets>
  <definedNames>
    <definedName name="_xlnm._FilterDatabase" localSheetId="1" hidden="1">'pcct k6-&gt;9'!$A$1:$U$54</definedName>
  </definedNames>
  <calcPr calcId="125725"/>
</workbook>
</file>

<file path=xl/calcChain.xml><?xml version="1.0" encoding="utf-8"?>
<calcChain xmlns="http://schemas.openxmlformats.org/spreadsheetml/2006/main">
  <c r="Q11" i="5"/>
  <c r="Q12"/>
  <c r="Q13"/>
  <c r="Q14"/>
  <c r="Q15"/>
  <c r="Q16"/>
  <c r="Q10"/>
  <c r="Q9"/>
  <c r="F51"/>
  <c r="G51"/>
  <c r="H51"/>
  <c r="I51"/>
  <c r="J51"/>
  <c r="K51"/>
  <c r="L51"/>
  <c r="M51"/>
  <c r="N51"/>
  <c r="O51"/>
  <c r="P51"/>
  <c r="E51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24"/>
  <c r="Q19" l="1"/>
  <c r="Q17"/>
  <c r="A9"/>
  <c r="A10" s="1"/>
  <c r="A11" s="1"/>
  <c r="A12" s="1"/>
  <c r="A13" s="1"/>
  <c r="A14" s="1"/>
  <c r="A15" s="1"/>
  <c r="A16" s="1"/>
  <c r="A17" s="1"/>
  <c r="A20" s="1"/>
  <c r="A19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U8"/>
  <c r="T8"/>
  <c r="S8"/>
  <c r="Q8"/>
  <c r="Q51" l="1"/>
</calcChain>
</file>

<file path=xl/sharedStrings.xml><?xml version="1.0" encoding="utf-8"?>
<sst xmlns="http://schemas.openxmlformats.org/spreadsheetml/2006/main" count="419" uniqueCount="171">
  <si>
    <t xml:space="preserve">KHỐI </t>
  </si>
  <si>
    <t>SÁNG</t>
  </si>
  <si>
    <t>CHIỀU</t>
  </si>
  <si>
    <t>SÁNG</t>
  </si>
  <si>
    <t>CHIỀU</t>
  </si>
  <si>
    <t>TRƯỜNG THCS TRẦN ĐẠI NGHĨA</t>
  </si>
  <si>
    <t>TIẾNG ANH (60')
12g45: mở đề
12g55:phát đề</t>
  </si>
  <si>
    <t>TIẾNG ANH (60')
12g45:mở đề
12g55:phát đề</t>
  </si>
  <si>
    <t>NGỮ VĂN (90')
7g:mở đề
7g10:phát đề</t>
  </si>
  <si>
    <t>VẬT LÝ (60')
9h:mở đề
9g10:phát đề</t>
  </si>
  <si>
    <t>TOÁN (90')
7g:mở đề
7g10:phát đề</t>
  </si>
  <si>
    <t>PHÒNG GD&amp;ĐT THỊ XÃ THUẬN AN</t>
  </si>
  <si>
    <t>YT-BV-PV</t>
  </si>
  <si>
    <t>HV</t>
  </si>
  <si>
    <t>STT</t>
  </si>
  <si>
    <t>Họ và tên</t>
  </si>
  <si>
    <t>Nhiệm vụ</t>
  </si>
  <si>
    <t>TC</t>
  </si>
  <si>
    <t>GTHĐ</t>
  </si>
  <si>
    <t>S</t>
  </si>
  <si>
    <t>C</t>
  </si>
  <si>
    <t>GTHL</t>
  </si>
  <si>
    <t>GT</t>
  </si>
  <si>
    <t>HT</t>
  </si>
  <si>
    <t>PHT</t>
  </si>
  <si>
    <t xml:space="preserve">Hồ Phụng </t>
  </si>
  <si>
    <t>Mỹ</t>
  </si>
  <si>
    <t xml:space="preserve"> </t>
  </si>
  <si>
    <t xml:space="preserve">Tú </t>
  </si>
  <si>
    <t>Hiền</t>
  </si>
  <si>
    <t>NV</t>
  </si>
  <si>
    <t>Nguyễn Ngọc Thanh</t>
  </si>
  <si>
    <t>Thùy</t>
  </si>
  <si>
    <t>GV</t>
  </si>
  <si>
    <t xml:space="preserve">Trần Cẩm </t>
  </si>
  <si>
    <t xml:space="preserve">Trịnh Văn </t>
  </si>
  <si>
    <t>Kiên</t>
  </si>
  <si>
    <t xml:space="preserve">Hạnh </t>
  </si>
  <si>
    <t>Tuấn</t>
  </si>
  <si>
    <t>Hà</t>
  </si>
  <si>
    <t>Đào  Thị</t>
  </si>
  <si>
    <t>Diệp</t>
  </si>
  <si>
    <t>Nhung</t>
  </si>
  <si>
    <t xml:space="preserve">Trần Thị </t>
  </si>
  <si>
    <t>Nguyễn Thị Thuỳ</t>
  </si>
  <si>
    <t>Liêm</t>
  </si>
  <si>
    <t xml:space="preserve">Thái Trương Hương </t>
  </si>
  <si>
    <t>Thảo</t>
  </si>
  <si>
    <t>Thủy</t>
  </si>
  <si>
    <t>Vân</t>
  </si>
  <si>
    <t>Nguyễn Hồng</t>
  </si>
  <si>
    <t xml:space="preserve">Từ Thị Thanh </t>
  </si>
  <si>
    <t>Ngân</t>
  </si>
  <si>
    <t xml:space="preserve">Nguyễn Cao Hồng </t>
  </si>
  <si>
    <t>Thiện</t>
  </si>
  <si>
    <t>Linh</t>
  </si>
  <si>
    <t>Trần Thị Mỹ</t>
  </si>
  <si>
    <t>Linh A</t>
  </si>
  <si>
    <t>Vũ Phương</t>
  </si>
  <si>
    <t>Bình</t>
  </si>
  <si>
    <t xml:space="preserve">Phạm Nguyễn Yến </t>
  </si>
  <si>
    <t>Oanh</t>
  </si>
  <si>
    <t xml:space="preserve">Nguyễn Thị Kim </t>
  </si>
  <si>
    <t xml:space="preserve">Thanh </t>
  </si>
  <si>
    <t xml:space="preserve">Nguyễn Thành </t>
  </si>
  <si>
    <t>Vững</t>
  </si>
  <si>
    <t>Thúy</t>
  </si>
  <si>
    <t xml:space="preserve">Tăng Thiện </t>
  </si>
  <si>
    <t xml:space="preserve">Thuỷ </t>
  </si>
  <si>
    <t xml:space="preserve">Văn Thanh </t>
  </si>
  <si>
    <t>Ngọc</t>
  </si>
  <si>
    <t>Nguyễn Thị Mỹ</t>
  </si>
  <si>
    <t xml:space="preserve">Đỗ Thanh </t>
  </si>
  <si>
    <t>TỔNG CỘNG</t>
  </si>
  <si>
    <t>HIỆU TRƯỞNG</t>
  </si>
  <si>
    <t>Nguyễn Đức</t>
  </si>
  <si>
    <t>Hoàn</t>
  </si>
  <si>
    <t xml:space="preserve">Đào Thị </t>
  </si>
  <si>
    <t>Nguyễn Mộng</t>
  </si>
  <si>
    <t>Nguyễn Tấn Tú</t>
  </si>
  <si>
    <t xml:space="preserve">Nguyễn Công </t>
  </si>
  <si>
    <t>Hiệp</t>
  </si>
  <si>
    <t>Vương Kiến</t>
  </si>
  <si>
    <t>Phát</t>
  </si>
  <si>
    <t>Nguyễn Thị Thùy</t>
  </si>
  <si>
    <t>Thái Hữu</t>
  </si>
  <si>
    <t>Lương Thị Hồng</t>
  </si>
  <si>
    <t xml:space="preserve">Lưu Thị </t>
  </si>
  <si>
    <t>Nguyễn Cao Uyển</t>
  </si>
  <si>
    <t>Mi</t>
  </si>
  <si>
    <t xml:space="preserve">Nguyễn Văn </t>
  </si>
  <si>
    <t>Y</t>
  </si>
  <si>
    <t xml:space="preserve">Đàm Thị </t>
  </si>
  <si>
    <t>Tình</t>
  </si>
  <si>
    <t>Nguyễn Vương Khánh</t>
  </si>
  <si>
    <t>Nguyễn Anh Huy</t>
  </si>
  <si>
    <t>Vũ</t>
  </si>
  <si>
    <t>Phụ trách chung</t>
  </si>
  <si>
    <t>TV</t>
  </si>
  <si>
    <t>TPTĐ</t>
  </si>
  <si>
    <t>BV</t>
  </si>
  <si>
    <t>PV</t>
  </si>
  <si>
    <t>Nhập điểm</t>
  </si>
  <si>
    <t>Lưu ý: GV coi thi buổi sáng có mặt trước  6h45' ; Buổi chiều trước 12h30'</t>
  </si>
  <si>
    <t>An Thạnh, ngày 17 tháng 4 năm 2017</t>
  </si>
  <si>
    <t>Đái Minh</t>
  </si>
  <si>
    <t>Hùng</t>
  </si>
  <si>
    <t>THỨ HAI 17/12</t>
  </si>
  <si>
    <t>LỊCH KIỂM TRA HỌC KỲ I NĂM HỌC 2018-2019</t>
  </si>
  <si>
    <t>THỨ BA 18/2</t>
  </si>
  <si>
    <t>THỨ TƯ 19/12</t>
  </si>
  <si>
    <t>THỨ NĂM 20/12</t>
  </si>
  <si>
    <t>THỨ SÁU  21/12</t>
  </si>
  <si>
    <t>THỨ BẢY  22/12</t>
  </si>
  <si>
    <t>TIẾNG NHẬT (60')
8g30 mở đề
8g40: phát đề</t>
  </si>
  <si>
    <t>TIẾNG NHẬT (60')
14g15 mở đề
14g20: phát đề</t>
  </si>
  <si>
    <t>NGỮ VĂN (90')
7g: mở đề
7g10:phát đề</t>
  </si>
  <si>
    <t>VẬT LÝ (60')
9g: mở đề
9g10:phát đề</t>
  </si>
  <si>
    <t>TOÁN (90')
7g: mở đề
7g10:phát đề</t>
  </si>
  <si>
    <t>TOÁN (90')
12g45:mở đề
12g55:phát đề</t>
  </si>
  <si>
    <t>TIẾNG ANH(60')
9g:mở đề
9g10:phát đề</t>
  </si>
  <si>
    <t>SINH HỌC (60')
8g30:mở đề
8g40:phát đề</t>
  </si>
  <si>
    <t xml:space="preserve"> HÓA HỌC(60')
7g:mở đề
7g10:phát đề</t>
  </si>
  <si>
    <t>LỊCH SỬ (60')
9g: mở đề
9g10:phát đề</t>
  </si>
  <si>
    <t xml:space="preserve"> ĐỊA LÝ (60')
7g:mở đề
7g10:phát đề</t>
  </si>
  <si>
    <t xml:space="preserve"> ĐỊA LÝ (60')
14g45:mở đề
14g55:phát đề</t>
  </si>
  <si>
    <t>LỊCH SỬ (60')
12g45: mở đề
12g55:phát đề</t>
  </si>
  <si>
    <t>SINH HỌC (60')
14g15:mở đề
14g20:phát đề</t>
  </si>
  <si>
    <t xml:space="preserve"> ĐỊA LÝ (60')
12g45:mở đề
12g55:phát đề</t>
  </si>
  <si>
    <t>LỊCH SỬ (60')
7g: mở đề
7g10:phát đề</t>
  </si>
  <si>
    <t>CÔNG NGHỆ (60')
8g30 mở đề
8g40: phát đề</t>
  </si>
  <si>
    <t>GDCD (60')
8g30 mở đề
8g40: phát đề</t>
  </si>
  <si>
    <t>GDCD (60')
7g:mở đề
7g10:phát đề</t>
  </si>
  <si>
    <t>CÔNG NGHỆ (60')
14g30 mở đề
14g20: phát đề</t>
  </si>
  <si>
    <t>GDCD (60')
12g45:mở đề
12g55:phát đề</t>
  </si>
  <si>
    <t>CÔNG NGHỆ (60')
14g15:mở đề
14g20:phát đề</t>
  </si>
  <si>
    <t>Ghi chú :</t>
  </si>
  <si>
    <t>Học sinh khi đi thi mặc đồ đồng phục như đi học, có mặt tại trường lúc 6g45 buổi sáng, lúc 12g30 buổi chiều.</t>
  </si>
  <si>
    <t xml:space="preserve">Khối 6, 9  : thi buổi sáng </t>
  </si>
  <si>
    <t>HIỆU TRƯỞNG</t>
  </si>
  <si>
    <t xml:space="preserve">PHÂN CÔNG COI KIỂM TRA HỌC KỲ I NĂM HỌC 2018-2019 </t>
  </si>
  <si>
    <t>T.HAI (17/12)</t>
  </si>
  <si>
    <t>T.BA (18/12)</t>
  </si>
  <si>
    <t>T.SAU (21/12)</t>
  </si>
  <si>
    <t>Hảo</t>
  </si>
  <si>
    <t>T.TƯ
(19/12)</t>
  </si>
  <si>
    <t>T.NAM (20/12)</t>
  </si>
  <si>
    <t>T.BAY (22/12)</t>
  </si>
  <si>
    <t>Bảo</t>
  </si>
  <si>
    <t>Trần Thụy Hưng</t>
  </si>
  <si>
    <t xml:space="preserve">Đinh Thiên </t>
  </si>
  <si>
    <t>Thái Minh</t>
  </si>
  <si>
    <t>Đức</t>
  </si>
  <si>
    <t>Cô</t>
  </si>
  <si>
    <t>Đào</t>
  </si>
  <si>
    <t>Lương</t>
  </si>
  <si>
    <t>YT</t>
  </si>
  <si>
    <t>Nguyễn Thị Tiểu</t>
  </si>
  <si>
    <t xml:space="preserve"> Tuyết</t>
  </si>
  <si>
    <t>Ráp phách</t>
  </si>
  <si>
    <t xml:space="preserve">Hoàng Thị </t>
  </si>
  <si>
    <t>VT</t>
  </si>
  <si>
    <t>NGỮ VĂN (90')
12g45: mở đề
12g55:phát đề</t>
  </si>
  <si>
    <t>VẬT LÝ (60')
14g45: mở đề
14g55:phát đề</t>
  </si>
  <si>
    <t>HÓA HỌC (60')
14g45:mở đề
14g55:phát đề</t>
  </si>
  <si>
    <t>An Thạnh, ngày 23 tháng 11 năm 2018</t>
  </si>
  <si>
    <t xml:space="preserve">Khối 7,8 : thi buổi   chiều  </t>
  </si>
  <si>
    <t>: HS nghỉ</t>
  </si>
  <si>
    <t>YTHĐ</t>
  </si>
  <si>
    <t>X</t>
  </si>
  <si>
    <t>TIẾNG ANH (60')
7g mở đề
7g10: phát đề</t>
  </si>
</sst>
</file>

<file path=xl/styles.xml><?xml version="1.0" encoding="utf-8"?>
<styleSheet xmlns="http://schemas.openxmlformats.org/spreadsheetml/2006/main">
  <fonts count="33">
    <font>
      <sz val="12"/>
      <name val="Times New Roman"/>
    </font>
    <font>
      <sz val="8"/>
      <name val="Times New Roman"/>
      <family val="1"/>
      <charset val="163"/>
    </font>
    <font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2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indexed="10"/>
      <name val="Times New Roman"/>
      <family val="1"/>
      <charset val="163"/>
    </font>
    <font>
      <b/>
      <sz val="12"/>
      <color theme="4"/>
      <name val="Times New Roman"/>
      <family val="1"/>
      <charset val="163"/>
    </font>
    <font>
      <sz val="11"/>
      <name val="Times New Roman"/>
      <family val="1"/>
      <charset val="163"/>
    </font>
    <font>
      <sz val="12"/>
      <color theme="1"/>
      <name val="Calibri"/>
      <family val="2"/>
      <scheme val="minor"/>
    </font>
    <font>
      <b/>
      <sz val="10"/>
      <name val="VNI-Times"/>
    </font>
    <font>
      <sz val="10"/>
      <name val="VNI-Times"/>
    </font>
    <font>
      <sz val="12"/>
      <name val="VNI-Times"/>
    </font>
    <font>
      <b/>
      <sz val="14"/>
      <name val="Times New Roman"/>
      <family val="1"/>
      <charset val="163"/>
    </font>
    <font>
      <sz val="11"/>
      <name val="VNI-Times"/>
    </font>
    <font>
      <sz val="14"/>
      <name val="Times New Roman"/>
      <family val="1"/>
      <charset val="163"/>
    </font>
    <font>
      <b/>
      <sz val="12"/>
      <name val="Times New Roman"/>
      <family val="1"/>
    </font>
    <font>
      <b/>
      <sz val="9"/>
      <name val="VNI-Times"/>
    </font>
    <font>
      <b/>
      <sz val="11"/>
      <color theme="1"/>
      <name val="Calibri"/>
      <family val="2"/>
      <charset val="163"/>
      <scheme val="minor"/>
    </font>
    <font>
      <sz val="10"/>
      <name val="Times New Roman"/>
      <family val="1"/>
      <charset val="163"/>
    </font>
    <font>
      <sz val="9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VNI-Times"/>
    </font>
    <font>
      <b/>
      <sz val="12"/>
      <color theme="1"/>
      <name val="Times New Roman"/>
      <family val="1"/>
      <charset val="163"/>
    </font>
    <font>
      <sz val="10"/>
      <name val="Arial"/>
      <family val="2"/>
      <charset val="163"/>
    </font>
    <font>
      <sz val="12"/>
      <color indexed="56"/>
      <name val="Times New Roman"/>
      <family val="1"/>
    </font>
    <font>
      <b/>
      <i/>
      <sz val="12"/>
      <name val="Arial"/>
      <family val="2"/>
    </font>
    <font>
      <b/>
      <u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2"/>
      <color rgb="FFFF3399"/>
      <name val="Times New Roman"/>
      <family val="1"/>
      <charset val="16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16" fontId="0" fillId="0" borderId="0" xfId="0" applyNumberFormat="1"/>
    <xf numFmtId="0" fontId="0" fillId="0" borderId="0" xfId="0" applyAlignment="1">
      <alignment vertical="center" wrapText="1"/>
    </xf>
    <xf numFmtId="0" fontId="12" fillId="0" borderId="3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4" xfId="1" applyFont="1" applyBorder="1"/>
    <xf numFmtId="0" fontId="23" fillId="0" borderId="7" xfId="1" applyFont="1" applyBorder="1"/>
    <xf numFmtId="0" fontId="23" fillId="0" borderId="4" xfId="1" applyFont="1" applyBorder="1" applyAlignment="1">
      <alignment vertical="center"/>
    </xf>
    <xf numFmtId="0" fontId="23" fillId="0" borderId="7" xfId="1" applyFont="1" applyBorder="1" applyAlignment="1">
      <alignment vertical="center"/>
    </xf>
    <xf numFmtId="0" fontId="23" fillId="5" borderId="4" xfId="1" applyFont="1" applyFill="1" applyBorder="1" applyAlignment="1">
      <alignment vertical="center"/>
    </xf>
    <xf numFmtId="0" fontId="23" fillId="5" borderId="7" xfId="1" applyFont="1" applyFill="1" applyBorder="1" applyAlignment="1">
      <alignment vertical="center"/>
    </xf>
    <xf numFmtId="0" fontId="0" fillId="0" borderId="0" xfId="0" applyBorder="1"/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9" fillId="0" borderId="0" xfId="0" applyFont="1"/>
    <xf numFmtId="0" fontId="29" fillId="2" borderId="0" xfId="0" applyFont="1" applyFill="1"/>
    <xf numFmtId="0" fontId="0" fillId="0" borderId="0" xfId="0" applyAlignment="1">
      <alignment horizontal="left" indent="5"/>
    </xf>
    <xf numFmtId="0" fontId="30" fillId="0" borderId="0" xfId="0" applyFont="1"/>
    <xf numFmtId="0" fontId="31" fillId="0" borderId="0" xfId="0" applyFont="1"/>
    <xf numFmtId="0" fontId="23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4" fillId="0" borderId="0" xfId="0" applyFont="1" applyAlignment="1">
      <alignment horizontal="left" indent="15"/>
    </xf>
    <xf numFmtId="0" fontId="26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 wrapText="1"/>
    </xf>
    <xf numFmtId="0" fontId="7" fillId="9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9" borderId="5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32" fillId="10" borderId="24" xfId="0" applyFont="1" applyFill="1" applyBorder="1" applyAlignment="1">
      <alignment horizontal="center" vertical="center" wrapText="1"/>
    </xf>
    <xf numFmtId="0" fontId="32" fillId="10" borderId="27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wrapText="1"/>
    </xf>
    <xf numFmtId="0" fontId="20" fillId="8" borderId="14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0" fillId="7" borderId="15" xfId="0" applyFill="1" applyBorder="1" applyAlignment="1"/>
    <xf numFmtId="0" fontId="0" fillId="7" borderId="7" xfId="0" applyFill="1" applyBorder="1" applyAlignment="1"/>
    <xf numFmtId="0" fontId="6" fillId="7" borderId="4" xfId="0" applyFont="1" applyFill="1" applyBorder="1" applyAlignment="1">
      <alignment horizontal="center"/>
    </xf>
    <xf numFmtId="0" fontId="6" fillId="7" borderId="15" xfId="0" applyFont="1" applyFill="1" applyBorder="1" applyAlignment="1"/>
    <xf numFmtId="0" fontId="6" fillId="7" borderId="7" xfId="0" applyFont="1" applyFill="1" applyBorder="1" applyAlignment="1"/>
    <xf numFmtId="0" fontId="23" fillId="7" borderId="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3" fillId="4" borderId="4" xfId="1" applyFont="1" applyFill="1" applyBorder="1"/>
    <xf numFmtId="0" fontId="23" fillId="4" borderId="7" xfId="1" applyFont="1" applyFill="1" applyBorder="1"/>
    <xf numFmtId="0" fontId="28" fillId="4" borderId="7" xfId="1" applyFont="1" applyFill="1" applyBorder="1"/>
    <xf numFmtId="0" fontId="23" fillId="4" borderId="4" xfId="1" applyFont="1" applyFill="1" applyBorder="1" applyAlignment="1">
      <alignment vertical="center"/>
    </xf>
    <xf numFmtId="0" fontId="23" fillId="4" borderId="7" xfId="1" applyFont="1" applyFill="1" applyBorder="1" applyAlignment="1">
      <alignment vertical="center"/>
    </xf>
    <xf numFmtId="0" fontId="23" fillId="4" borderId="9" xfId="1" applyFont="1" applyFill="1" applyBorder="1" applyAlignment="1">
      <alignment vertical="center"/>
    </xf>
    <xf numFmtId="0" fontId="23" fillId="4" borderId="10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C24D3"/>
      <color rgb="FFFF0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19050</xdr:rowOff>
    </xdr:from>
    <xdr:to>
      <xdr:col>3</xdr:col>
      <xdr:colOff>19050</xdr:colOff>
      <xdr:row>6</xdr:row>
      <xdr:rowOff>9525</xdr:rowOff>
    </xdr:to>
    <xdr:cxnSp macro="">
      <xdr:nvCxnSpPr>
        <xdr:cNvPr id="3" name="Straight Connector 2"/>
        <xdr:cNvCxnSpPr/>
      </xdr:nvCxnSpPr>
      <xdr:spPr>
        <a:xfrm>
          <a:off x="1733550" y="1238250"/>
          <a:ext cx="1066800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19050</xdr:rowOff>
    </xdr:from>
    <xdr:to>
      <xdr:col>3</xdr:col>
      <xdr:colOff>9525</xdr:colOff>
      <xdr:row>7</xdr:row>
      <xdr:rowOff>19050</xdr:rowOff>
    </xdr:to>
    <xdr:cxnSp macro="">
      <xdr:nvCxnSpPr>
        <xdr:cNvPr id="5" name="Straight Connector 4"/>
        <xdr:cNvCxnSpPr/>
      </xdr:nvCxnSpPr>
      <xdr:spPr>
        <a:xfrm>
          <a:off x="1733550" y="2114550"/>
          <a:ext cx="1057275" cy="942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200025</xdr:rowOff>
    </xdr:from>
    <xdr:to>
      <xdr:col>4</xdr:col>
      <xdr:colOff>1038225</xdr:colOff>
      <xdr:row>6</xdr:row>
      <xdr:rowOff>0</xdr:rowOff>
    </xdr:to>
    <xdr:cxnSp macro="">
      <xdr:nvCxnSpPr>
        <xdr:cNvPr id="6" name="Straight Connector 5"/>
        <xdr:cNvCxnSpPr/>
      </xdr:nvCxnSpPr>
      <xdr:spPr>
        <a:xfrm>
          <a:off x="3829050" y="1209675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7</xdr:row>
      <xdr:rowOff>0</xdr:rowOff>
    </xdr:to>
    <xdr:cxnSp macro="">
      <xdr:nvCxnSpPr>
        <xdr:cNvPr id="8" name="Straight Connector 7"/>
        <xdr:cNvCxnSpPr/>
      </xdr:nvCxnSpPr>
      <xdr:spPr>
        <a:xfrm>
          <a:off x="3829050" y="2105025"/>
          <a:ext cx="1047750" cy="933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</xdr:row>
      <xdr:rowOff>9525</xdr:rowOff>
    </xdr:from>
    <xdr:to>
      <xdr:col>7</xdr:col>
      <xdr:colOff>19050</xdr:colOff>
      <xdr:row>6</xdr:row>
      <xdr:rowOff>9525</xdr:rowOff>
    </xdr:to>
    <xdr:cxnSp macro="">
      <xdr:nvCxnSpPr>
        <xdr:cNvPr id="10" name="Straight Connector 9"/>
        <xdr:cNvCxnSpPr/>
      </xdr:nvCxnSpPr>
      <xdr:spPr>
        <a:xfrm>
          <a:off x="5943600" y="1228725"/>
          <a:ext cx="1047750" cy="876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1028700</xdr:colOff>
      <xdr:row>5</xdr:row>
      <xdr:rowOff>857250</xdr:rowOff>
    </xdr:from>
    <xdr:to>
      <xdr:col>6</xdr:col>
      <xdr:colOff>1038225</xdr:colOff>
      <xdr:row>6</xdr:row>
      <xdr:rowOff>923925</xdr:rowOff>
    </xdr:to>
    <xdr:cxnSp macro="">
      <xdr:nvCxnSpPr>
        <xdr:cNvPr id="11" name="Straight Connector 10"/>
        <xdr:cNvCxnSpPr/>
      </xdr:nvCxnSpPr>
      <xdr:spPr>
        <a:xfrm>
          <a:off x="5905500" y="2076450"/>
          <a:ext cx="1057275" cy="942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200025</xdr:rowOff>
    </xdr:from>
    <xdr:to>
      <xdr:col>8</xdr:col>
      <xdr:colOff>1038225</xdr:colOff>
      <xdr:row>6</xdr:row>
      <xdr:rowOff>0</xdr:rowOff>
    </xdr:to>
    <xdr:cxnSp macro="">
      <xdr:nvCxnSpPr>
        <xdr:cNvPr id="14" name="Straight Connector 13"/>
        <xdr:cNvCxnSpPr/>
      </xdr:nvCxnSpPr>
      <xdr:spPr>
        <a:xfrm>
          <a:off x="8020050" y="1209675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9525</xdr:rowOff>
    </xdr:from>
    <xdr:to>
      <xdr:col>9</xdr:col>
      <xdr:colOff>9525</xdr:colOff>
      <xdr:row>7</xdr:row>
      <xdr:rowOff>28575</xdr:rowOff>
    </xdr:to>
    <xdr:cxnSp macro="">
      <xdr:nvCxnSpPr>
        <xdr:cNvPr id="15" name="Straight Connector 14"/>
        <xdr:cNvCxnSpPr/>
      </xdr:nvCxnSpPr>
      <xdr:spPr>
        <a:xfrm>
          <a:off x="8020050" y="2105025"/>
          <a:ext cx="1057275" cy="962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</xdr:row>
      <xdr:rowOff>19050</xdr:rowOff>
    </xdr:from>
    <xdr:to>
      <xdr:col>11</xdr:col>
      <xdr:colOff>0</xdr:colOff>
      <xdr:row>6</xdr:row>
      <xdr:rowOff>9525</xdr:rowOff>
    </xdr:to>
    <xdr:cxnSp macro="">
      <xdr:nvCxnSpPr>
        <xdr:cNvPr id="17" name="Straight Connector 16"/>
        <xdr:cNvCxnSpPr/>
      </xdr:nvCxnSpPr>
      <xdr:spPr>
        <a:xfrm>
          <a:off x="10144125" y="1238250"/>
          <a:ext cx="1019175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866775</xdr:rowOff>
    </xdr:from>
    <xdr:to>
      <xdr:col>10</xdr:col>
      <xdr:colOff>1038225</xdr:colOff>
      <xdr:row>6</xdr:row>
      <xdr:rowOff>933450</xdr:rowOff>
    </xdr:to>
    <xdr:cxnSp macro="">
      <xdr:nvCxnSpPr>
        <xdr:cNvPr id="19" name="Straight Connector 18"/>
        <xdr:cNvCxnSpPr/>
      </xdr:nvCxnSpPr>
      <xdr:spPr>
        <a:xfrm>
          <a:off x="10115550" y="2085975"/>
          <a:ext cx="1038225" cy="942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200025</xdr:rowOff>
    </xdr:from>
    <xdr:to>
      <xdr:col>12</xdr:col>
      <xdr:colOff>1038225</xdr:colOff>
      <xdr:row>6</xdr:row>
      <xdr:rowOff>0</xdr:rowOff>
    </xdr:to>
    <xdr:cxnSp macro="">
      <xdr:nvCxnSpPr>
        <xdr:cNvPr id="23" name="Straight Connector 22"/>
        <xdr:cNvCxnSpPr/>
      </xdr:nvCxnSpPr>
      <xdr:spPr>
        <a:xfrm>
          <a:off x="12211050" y="1209675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9525</xdr:rowOff>
    </xdr:from>
    <xdr:to>
      <xdr:col>13</xdr:col>
      <xdr:colOff>28575</xdr:colOff>
      <xdr:row>7</xdr:row>
      <xdr:rowOff>0</xdr:rowOff>
    </xdr:to>
    <xdr:cxnSp macro="">
      <xdr:nvCxnSpPr>
        <xdr:cNvPr id="24" name="Straight Connector 23"/>
        <xdr:cNvCxnSpPr/>
      </xdr:nvCxnSpPr>
      <xdr:spPr>
        <a:xfrm>
          <a:off x="12211050" y="2105025"/>
          <a:ext cx="1076325" cy="933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933450</xdr:rowOff>
    </xdr:from>
    <xdr:to>
      <xdr:col>13</xdr:col>
      <xdr:colOff>0</xdr:colOff>
      <xdr:row>8</xdr:row>
      <xdr:rowOff>0</xdr:rowOff>
    </xdr:to>
    <xdr:cxnSp macro="">
      <xdr:nvCxnSpPr>
        <xdr:cNvPr id="26" name="Straight Connector 25"/>
        <xdr:cNvCxnSpPr/>
      </xdr:nvCxnSpPr>
      <xdr:spPr>
        <a:xfrm>
          <a:off x="12211050" y="3028950"/>
          <a:ext cx="1047750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1038225</xdr:colOff>
      <xdr:row>6</xdr:row>
      <xdr:rowOff>923925</xdr:rowOff>
    </xdr:from>
    <xdr:to>
      <xdr:col>12</xdr:col>
      <xdr:colOff>0</xdr:colOff>
      <xdr:row>7</xdr:row>
      <xdr:rowOff>981075</xdr:rowOff>
    </xdr:to>
    <xdr:cxnSp macro="">
      <xdr:nvCxnSpPr>
        <xdr:cNvPr id="28" name="Straight Connector 27"/>
        <xdr:cNvCxnSpPr/>
      </xdr:nvCxnSpPr>
      <xdr:spPr>
        <a:xfrm>
          <a:off x="11153775" y="3038475"/>
          <a:ext cx="1057275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1038225</xdr:colOff>
      <xdr:row>7</xdr:row>
      <xdr:rowOff>0</xdr:rowOff>
    </xdr:from>
    <xdr:to>
      <xdr:col>9</xdr:col>
      <xdr:colOff>1038225</xdr:colOff>
      <xdr:row>7</xdr:row>
      <xdr:rowOff>981075</xdr:rowOff>
    </xdr:to>
    <xdr:cxnSp macro="">
      <xdr:nvCxnSpPr>
        <xdr:cNvPr id="30" name="Straight Connector 29"/>
        <xdr:cNvCxnSpPr/>
      </xdr:nvCxnSpPr>
      <xdr:spPr>
        <a:xfrm>
          <a:off x="9058275" y="3038475"/>
          <a:ext cx="1047750" cy="981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1038225</xdr:colOff>
      <xdr:row>6</xdr:row>
      <xdr:rowOff>923925</xdr:rowOff>
    </xdr:from>
    <xdr:to>
      <xdr:col>7</xdr:col>
      <xdr:colOff>1038225</xdr:colOff>
      <xdr:row>7</xdr:row>
      <xdr:rowOff>971550</xdr:rowOff>
    </xdr:to>
    <xdr:cxnSp macro="">
      <xdr:nvCxnSpPr>
        <xdr:cNvPr id="32" name="Straight Connector 31"/>
        <xdr:cNvCxnSpPr/>
      </xdr:nvCxnSpPr>
      <xdr:spPr>
        <a:xfrm>
          <a:off x="6962775" y="3019425"/>
          <a:ext cx="104775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1028700</xdr:colOff>
      <xdr:row>6</xdr:row>
      <xdr:rowOff>923925</xdr:rowOff>
    </xdr:from>
    <xdr:to>
      <xdr:col>6</xdr:col>
      <xdr:colOff>9525</xdr:colOff>
      <xdr:row>7</xdr:row>
      <xdr:rowOff>981075</xdr:rowOff>
    </xdr:to>
    <xdr:cxnSp macro="">
      <xdr:nvCxnSpPr>
        <xdr:cNvPr id="34" name="Straight Connector 33"/>
        <xdr:cNvCxnSpPr/>
      </xdr:nvCxnSpPr>
      <xdr:spPr>
        <a:xfrm>
          <a:off x="4857750" y="3019425"/>
          <a:ext cx="1076325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1028700</xdr:colOff>
      <xdr:row>6</xdr:row>
      <xdr:rowOff>923925</xdr:rowOff>
    </xdr:from>
    <xdr:to>
      <xdr:col>3</xdr:col>
      <xdr:colOff>1028700</xdr:colOff>
      <xdr:row>8</xdr:row>
      <xdr:rowOff>0</xdr:rowOff>
    </xdr:to>
    <xdr:cxnSp macro="">
      <xdr:nvCxnSpPr>
        <xdr:cNvPr id="36" name="Straight Connector 35"/>
        <xdr:cNvCxnSpPr/>
      </xdr:nvCxnSpPr>
      <xdr:spPr>
        <a:xfrm>
          <a:off x="2762250" y="3019425"/>
          <a:ext cx="104775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1028700</xdr:colOff>
      <xdr:row>8</xdr:row>
      <xdr:rowOff>971550</xdr:rowOff>
    </xdr:to>
    <xdr:cxnSp macro="">
      <xdr:nvCxnSpPr>
        <xdr:cNvPr id="38" name="Straight Connector 37"/>
        <xdr:cNvCxnSpPr/>
      </xdr:nvCxnSpPr>
      <xdr:spPr>
        <a:xfrm>
          <a:off x="2781300" y="4029075"/>
          <a:ext cx="102870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1038225</xdr:colOff>
      <xdr:row>8</xdr:row>
      <xdr:rowOff>0</xdr:rowOff>
    </xdr:from>
    <xdr:to>
      <xdr:col>6</xdr:col>
      <xdr:colOff>9525</xdr:colOff>
      <xdr:row>9</xdr:row>
      <xdr:rowOff>0</xdr:rowOff>
    </xdr:to>
    <xdr:cxnSp macro="">
      <xdr:nvCxnSpPr>
        <xdr:cNvPr id="40" name="Straight Connector 39"/>
        <xdr:cNvCxnSpPr/>
      </xdr:nvCxnSpPr>
      <xdr:spPr>
        <a:xfrm>
          <a:off x="4867275" y="4029075"/>
          <a:ext cx="106680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1028700</xdr:colOff>
      <xdr:row>7</xdr:row>
      <xdr:rowOff>981075</xdr:rowOff>
    </xdr:from>
    <xdr:to>
      <xdr:col>7</xdr:col>
      <xdr:colOff>1038225</xdr:colOff>
      <xdr:row>8</xdr:row>
      <xdr:rowOff>981075</xdr:rowOff>
    </xdr:to>
    <xdr:cxnSp macro="">
      <xdr:nvCxnSpPr>
        <xdr:cNvPr id="42" name="Straight Connector 41"/>
        <xdr:cNvCxnSpPr/>
      </xdr:nvCxnSpPr>
      <xdr:spPr>
        <a:xfrm>
          <a:off x="6953250" y="4019550"/>
          <a:ext cx="1057275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1038225</xdr:colOff>
      <xdr:row>8</xdr:row>
      <xdr:rowOff>9525</xdr:rowOff>
    </xdr:from>
    <xdr:to>
      <xdr:col>10</xdr:col>
      <xdr:colOff>9525</xdr:colOff>
      <xdr:row>9</xdr:row>
      <xdr:rowOff>9525</xdr:rowOff>
    </xdr:to>
    <xdr:cxnSp macro="">
      <xdr:nvCxnSpPr>
        <xdr:cNvPr id="44" name="Straight Connector 43"/>
        <xdr:cNvCxnSpPr/>
      </xdr:nvCxnSpPr>
      <xdr:spPr>
        <a:xfrm>
          <a:off x="9058275" y="4038600"/>
          <a:ext cx="106680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1038225</xdr:colOff>
      <xdr:row>8</xdr:row>
      <xdr:rowOff>981075</xdr:rowOff>
    </xdr:to>
    <xdr:cxnSp macro="">
      <xdr:nvCxnSpPr>
        <xdr:cNvPr id="46" name="Straight Connector 45"/>
        <xdr:cNvCxnSpPr/>
      </xdr:nvCxnSpPr>
      <xdr:spPr>
        <a:xfrm>
          <a:off x="11163300" y="4029075"/>
          <a:ext cx="1038225" cy="981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7</xdr:row>
      <xdr:rowOff>971550</xdr:rowOff>
    </xdr:from>
    <xdr:to>
      <xdr:col>13</xdr:col>
      <xdr:colOff>0</xdr:colOff>
      <xdr:row>8</xdr:row>
      <xdr:rowOff>981075</xdr:rowOff>
    </xdr:to>
    <xdr:cxnSp macro="">
      <xdr:nvCxnSpPr>
        <xdr:cNvPr id="48" name="Straight Connector 47"/>
        <xdr:cNvCxnSpPr/>
      </xdr:nvCxnSpPr>
      <xdr:spPr>
        <a:xfrm>
          <a:off x="12220575" y="4010025"/>
          <a:ext cx="1038225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1038225</xdr:colOff>
      <xdr:row>9</xdr:row>
      <xdr:rowOff>933450</xdr:rowOff>
    </xdr:to>
    <xdr:cxnSp macro="">
      <xdr:nvCxnSpPr>
        <xdr:cNvPr id="50" name="Straight Connector 49"/>
        <xdr:cNvCxnSpPr/>
      </xdr:nvCxnSpPr>
      <xdr:spPr>
        <a:xfrm>
          <a:off x="11163300" y="5019675"/>
          <a:ext cx="1038225" cy="933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</xdr:row>
      <xdr:rowOff>9525</xdr:rowOff>
    </xdr:from>
    <xdr:to>
      <xdr:col>10</xdr:col>
      <xdr:colOff>28575</xdr:colOff>
      <xdr:row>10</xdr:row>
      <xdr:rowOff>19050</xdr:rowOff>
    </xdr:to>
    <xdr:cxnSp macro="">
      <xdr:nvCxnSpPr>
        <xdr:cNvPr id="52" name="Straight Connector 51"/>
        <xdr:cNvCxnSpPr/>
      </xdr:nvCxnSpPr>
      <xdr:spPr>
        <a:xfrm>
          <a:off x="9077325" y="5029200"/>
          <a:ext cx="1066800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1038225</xdr:colOff>
      <xdr:row>8</xdr:row>
      <xdr:rowOff>981075</xdr:rowOff>
    </xdr:from>
    <xdr:to>
      <xdr:col>7</xdr:col>
      <xdr:colOff>1038225</xdr:colOff>
      <xdr:row>10</xdr:row>
      <xdr:rowOff>9525</xdr:rowOff>
    </xdr:to>
    <xdr:cxnSp macro="">
      <xdr:nvCxnSpPr>
        <xdr:cNvPr id="54" name="Straight Connector 53"/>
        <xdr:cNvCxnSpPr/>
      </xdr:nvCxnSpPr>
      <xdr:spPr>
        <a:xfrm>
          <a:off x="6962775" y="5010150"/>
          <a:ext cx="1047750" cy="962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981075</xdr:rowOff>
    </xdr:from>
    <xdr:to>
      <xdr:col>6</xdr:col>
      <xdr:colOff>9525</xdr:colOff>
      <xdr:row>9</xdr:row>
      <xdr:rowOff>914400</xdr:rowOff>
    </xdr:to>
    <xdr:cxnSp macro="">
      <xdr:nvCxnSpPr>
        <xdr:cNvPr id="57" name="Straight Connector 56"/>
        <xdr:cNvCxnSpPr/>
      </xdr:nvCxnSpPr>
      <xdr:spPr>
        <a:xfrm>
          <a:off x="4876800" y="5010150"/>
          <a:ext cx="105727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9525</xdr:colOff>
      <xdr:row>10</xdr:row>
      <xdr:rowOff>0</xdr:rowOff>
    </xdr:to>
    <xdr:cxnSp macro="">
      <xdr:nvCxnSpPr>
        <xdr:cNvPr id="59" name="Straight Connector 58"/>
        <xdr:cNvCxnSpPr/>
      </xdr:nvCxnSpPr>
      <xdr:spPr>
        <a:xfrm>
          <a:off x="2781300" y="5019675"/>
          <a:ext cx="1057275" cy="942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1028700</xdr:colOff>
      <xdr:row>11</xdr:row>
      <xdr:rowOff>9525</xdr:rowOff>
    </xdr:to>
    <xdr:cxnSp macro="">
      <xdr:nvCxnSpPr>
        <xdr:cNvPr id="61" name="Straight Connector 60"/>
        <xdr:cNvCxnSpPr/>
      </xdr:nvCxnSpPr>
      <xdr:spPr>
        <a:xfrm>
          <a:off x="2800350" y="5981700"/>
          <a:ext cx="1009650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9525</xdr:rowOff>
    </xdr:from>
    <xdr:to>
      <xdr:col>6</xdr:col>
      <xdr:colOff>9525</xdr:colOff>
      <xdr:row>11</xdr:row>
      <xdr:rowOff>9525</xdr:rowOff>
    </xdr:to>
    <xdr:cxnSp macro="">
      <xdr:nvCxnSpPr>
        <xdr:cNvPr id="63" name="Straight Connector 62"/>
        <xdr:cNvCxnSpPr/>
      </xdr:nvCxnSpPr>
      <xdr:spPr>
        <a:xfrm>
          <a:off x="4876800" y="5972175"/>
          <a:ext cx="1057275" cy="1057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1038225</xdr:colOff>
      <xdr:row>9</xdr:row>
      <xdr:rowOff>933450</xdr:rowOff>
    </xdr:from>
    <xdr:to>
      <xdr:col>8</xdr:col>
      <xdr:colOff>0</xdr:colOff>
      <xdr:row>11</xdr:row>
      <xdr:rowOff>0</xdr:rowOff>
    </xdr:to>
    <xdr:cxnSp macro="">
      <xdr:nvCxnSpPr>
        <xdr:cNvPr id="65" name="Straight Connector 64"/>
        <xdr:cNvCxnSpPr/>
      </xdr:nvCxnSpPr>
      <xdr:spPr>
        <a:xfrm>
          <a:off x="6962775" y="5953125"/>
          <a:ext cx="1057275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</xdr:rowOff>
    </xdr:from>
    <xdr:to>
      <xdr:col>9</xdr:col>
      <xdr:colOff>0</xdr:colOff>
      <xdr:row>11</xdr:row>
      <xdr:rowOff>9525</xdr:rowOff>
    </xdr:to>
    <xdr:cxnSp macro="">
      <xdr:nvCxnSpPr>
        <xdr:cNvPr id="67" name="Straight Connector 66"/>
        <xdr:cNvCxnSpPr/>
      </xdr:nvCxnSpPr>
      <xdr:spPr>
        <a:xfrm>
          <a:off x="8020050" y="6000750"/>
          <a:ext cx="1047750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1038225</xdr:colOff>
      <xdr:row>9</xdr:row>
      <xdr:rowOff>923925</xdr:rowOff>
    </xdr:from>
    <xdr:to>
      <xdr:col>10</xdr:col>
      <xdr:colOff>0</xdr:colOff>
      <xdr:row>11</xdr:row>
      <xdr:rowOff>19050</xdr:rowOff>
    </xdr:to>
    <xdr:cxnSp macro="">
      <xdr:nvCxnSpPr>
        <xdr:cNvPr id="69" name="Straight Connector 68"/>
        <xdr:cNvCxnSpPr/>
      </xdr:nvCxnSpPr>
      <xdr:spPr>
        <a:xfrm>
          <a:off x="9058275" y="5943600"/>
          <a:ext cx="1057275" cy="1095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9</xdr:row>
      <xdr:rowOff>923925</xdr:rowOff>
    </xdr:from>
    <xdr:to>
      <xdr:col>11</xdr:col>
      <xdr:colOff>1038225</xdr:colOff>
      <xdr:row>10</xdr:row>
      <xdr:rowOff>1038225</xdr:rowOff>
    </xdr:to>
    <xdr:cxnSp macro="">
      <xdr:nvCxnSpPr>
        <xdr:cNvPr id="71" name="Straight Connector 70"/>
        <xdr:cNvCxnSpPr/>
      </xdr:nvCxnSpPr>
      <xdr:spPr>
        <a:xfrm>
          <a:off x="11144250" y="5943600"/>
          <a:ext cx="1057275" cy="1057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1038225</xdr:colOff>
      <xdr:row>10</xdr:row>
      <xdr:rowOff>1047750</xdr:rowOff>
    </xdr:from>
    <xdr:to>
      <xdr:col>13</xdr:col>
      <xdr:colOff>9525</xdr:colOff>
      <xdr:row>12</xdr:row>
      <xdr:rowOff>9525</xdr:rowOff>
    </xdr:to>
    <xdr:cxnSp macro="">
      <xdr:nvCxnSpPr>
        <xdr:cNvPr id="73" name="Straight Connector 72"/>
        <xdr:cNvCxnSpPr/>
      </xdr:nvCxnSpPr>
      <xdr:spPr>
        <a:xfrm>
          <a:off x="12201525" y="7010400"/>
          <a:ext cx="1066800" cy="962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1028700</xdr:colOff>
      <xdr:row>10</xdr:row>
      <xdr:rowOff>1038225</xdr:rowOff>
    </xdr:from>
    <xdr:to>
      <xdr:col>10</xdr:col>
      <xdr:colOff>1028700</xdr:colOff>
      <xdr:row>11</xdr:row>
      <xdr:rowOff>923925</xdr:rowOff>
    </xdr:to>
    <xdr:cxnSp macro="">
      <xdr:nvCxnSpPr>
        <xdr:cNvPr id="75" name="Straight Connector 74"/>
        <xdr:cNvCxnSpPr/>
      </xdr:nvCxnSpPr>
      <xdr:spPr>
        <a:xfrm>
          <a:off x="10096500" y="7000875"/>
          <a:ext cx="1047750" cy="942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1028700</xdr:colOff>
      <xdr:row>10</xdr:row>
      <xdr:rowOff>1038225</xdr:rowOff>
    </xdr:from>
    <xdr:to>
      <xdr:col>9</xdr:col>
      <xdr:colOff>0</xdr:colOff>
      <xdr:row>12</xdr:row>
      <xdr:rowOff>9525</xdr:rowOff>
    </xdr:to>
    <xdr:cxnSp macro="">
      <xdr:nvCxnSpPr>
        <xdr:cNvPr id="77" name="Straight Connector 76"/>
        <xdr:cNvCxnSpPr/>
      </xdr:nvCxnSpPr>
      <xdr:spPr>
        <a:xfrm>
          <a:off x="8001000" y="7000875"/>
          <a:ext cx="106680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1028700</xdr:colOff>
      <xdr:row>11</xdr:row>
      <xdr:rowOff>0</xdr:rowOff>
    </xdr:from>
    <xdr:to>
      <xdr:col>7</xdr:col>
      <xdr:colOff>0</xdr:colOff>
      <xdr:row>12</xdr:row>
      <xdr:rowOff>9525</xdr:rowOff>
    </xdr:to>
    <xdr:cxnSp macro="">
      <xdr:nvCxnSpPr>
        <xdr:cNvPr id="79" name="Straight Connector 78"/>
        <xdr:cNvCxnSpPr/>
      </xdr:nvCxnSpPr>
      <xdr:spPr>
        <a:xfrm>
          <a:off x="5905500" y="7019925"/>
          <a:ext cx="1066800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1028700</xdr:colOff>
      <xdr:row>10</xdr:row>
      <xdr:rowOff>1038225</xdr:rowOff>
    </xdr:from>
    <xdr:to>
      <xdr:col>5</xdr:col>
      <xdr:colOff>1028700</xdr:colOff>
      <xdr:row>11</xdr:row>
      <xdr:rowOff>933450</xdr:rowOff>
    </xdr:to>
    <xdr:cxnSp macro="">
      <xdr:nvCxnSpPr>
        <xdr:cNvPr id="81" name="Straight Connector 80"/>
        <xdr:cNvCxnSpPr/>
      </xdr:nvCxnSpPr>
      <xdr:spPr>
        <a:xfrm>
          <a:off x="4857750" y="7000875"/>
          <a:ext cx="1047750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1019175</xdr:colOff>
      <xdr:row>11</xdr:row>
      <xdr:rowOff>0</xdr:rowOff>
    </xdr:from>
    <xdr:to>
      <xdr:col>4</xdr:col>
      <xdr:colOff>1038225</xdr:colOff>
      <xdr:row>12</xdr:row>
      <xdr:rowOff>0</xdr:rowOff>
    </xdr:to>
    <xdr:cxnSp macro="">
      <xdr:nvCxnSpPr>
        <xdr:cNvPr id="83" name="Straight Connector 82"/>
        <xdr:cNvCxnSpPr/>
      </xdr:nvCxnSpPr>
      <xdr:spPr>
        <a:xfrm>
          <a:off x="3800475" y="7019925"/>
          <a:ext cx="1066800" cy="942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9525</xdr:rowOff>
    </xdr:from>
    <xdr:to>
      <xdr:col>2</xdr:col>
      <xdr:colOff>1028700</xdr:colOff>
      <xdr:row>11</xdr:row>
      <xdr:rowOff>933450</xdr:rowOff>
    </xdr:to>
    <xdr:cxnSp macro="">
      <xdr:nvCxnSpPr>
        <xdr:cNvPr id="85" name="Straight Connector 84"/>
        <xdr:cNvCxnSpPr/>
      </xdr:nvCxnSpPr>
      <xdr:spPr>
        <a:xfrm>
          <a:off x="1752600" y="7029450"/>
          <a:ext cx="1009650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0</xdr:colOff>
      <xdr:row>12</xdr:row>
      <xdr:rowOff>885825</xdr:rowOff>
    </xdr:to>
    <xdr:cxnSp macro="">
      <xdr:nvCxnSpPr>
        <xdr:cNvPr id="87" name="Straight Connector 86"/>
        <xdr:cNvCxnSpPr/>
      </xdr:nvCxnSpPr>
      <xdr:spPr>
        <a:xfrm>
          <a:off x="1743075" y="7962900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12</xdr:row>
      <xdr:rowOff>9525</xdr:rowOff>
    </xdr:from>
    <xdr:to>
      <xdr:col>5</xdr:col>
      <xdr:colOff>9525</xdr:colOff>
      <xdr:row>12</xdr:row>
      <xdr:rowOff>895350</xdr:rowOff>
    </xdr:to>
    <xdr:cxnSp macro="">
      <xdr:nvCxnSpPr>
        <xdr:cNvPr id="88" name="Straight Connector 87"/>
        <xdr:cNvCxnSpPr/>
      </xdr:nvCxnSpPr>
      <xdr:spPr>
        <a:xfrm>
          <a:off x="3848100" y="7972425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0</xdr:rowOff>
    </xdr:from>
    <xdr:to>
      <xdr:col>6</xdr:col>
      <xdr:colOff>0</xdr:colOff>
      <xdr:row>12</xdr:row>
      <xdr:rowOff>885825</xdr:rowOff>
    </xdr:to>
    <xdr:cxnSp macro="">
      <xdr:nvCxnSpPr>
        <xdr:cNvPr id="89" name="Straight Connector 88"/>
        <xdr:cNvCxnSpPr/>
      </xdr:nvCxnSpPr>
      <xdr:spPr>
        <a:xfrm>
          <a:off x="4886325" y="7962900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1038225</xdr:colOff>
      <xdr:row>12</xdr:row>
      <xdr:rowOff>885825</xdr:rowOff>
    </xdr:to>
    <xdr:cxnSp macro="">
      <xdr:nvCxnSpPr>
        <xdr:cNvPr id="90" name="Straight Connector 89"/>
        <xdr:cNvCxnSpPr/>
      </xdr:nvCxnSpPr>
      <xdr:spPr>
        <a:xfrm>
          <a:off x="5924550" y="7962900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1038225</xdr:colOff>
      <xdr:row>12</xdr:row>
      <xdr:rowOff>885825</xdr:rowOff>
    </xdr:to>
    <xdr:cxnSp macro="">
      <xdr:nvCxnSpPr>
        <xdr:cNvPr id="91" name="Straight Connector 90"/>
        <xdr:cNvCxnSpPr/>
      </xdr:nvCxnSpPr>
      <xdr:spPr>
        <a:xfrm>
          <a:off x="8020050" y="7962900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12</xdr:row>
      <xdr:rowOff>9525</xdr:rowOff>
    </xdr:from>
    <xdr:to>
      <xdr:col>11</xdr:col>
      <xdr:colOff>0</xdr:colOff>
      <xdr:row>12</xdr:row>
      <xdr:rowOff>895350</xdr:rowOff>
    </xdr:to>
    <xdr:cxnSp macro="">
      <xdr:nvCxnSpPr>
        <xdr:cNvPr id="92" name="Straight Connector 91"/>
        <xdr:cNvCxnSpPr/>
      </xdr:nvCxnSpPr>
      <xdr:spPr>
        <a:xfrm>
          <a:off x="10125075" y="7972425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12</xdr:row>
      <xdr:rowOff>9525</xdr:rowOff>
    </xdr:from>
    <xdr:to>
      <xdr:col>13</xdr:col>
      <xdr:colOff>9525</xdr:colOff>
      <xdr:row>12</xdr:row>
      <xdr:rowOff>895350</xdr:rowOff>
    </xdr:to>
    <xdr:cxnSp macro="">
      <xdr:nvCxnSpPr>
        <xdr:cNvPr id="93" name="Straight Connector 92"/>
        <xdr:cNvCxnSpPr/>
      </xdr:nvCxnSpPr>
      <xdr:spPr>
        <a:xfrm>
          <a:off x="12230100" y="7972425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9</xdr:row>
      <xdr:rowOff>923925</xdr:rowOff>
    </xdr:from>
    <xdr:to>
      <xdr:col>2</xdr:col>
      <xdr:colOff>28575</xdr:colOff>
      <xdr:row>11</xdr:row>
      <xdr:rowOff>19050</xdr:rowOff>
    </xdr:to>
    <xdr:cxnSp macro="">
      <xdr:nvCxnSpPr>
        <xdr:cNvPr id="94" name="Straight Connector 93"/>
        <xdr:cNvCxnSpPr/>
      </xdr:nvCxnSpPr>
      <xdr:spPr>
        <a:xfrm>
          <a:off x="676275" y="5943600"/>
          <a:ext cx="1085850" cy="1095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</xdr:row>
      <xdr:rowOff>19050</xdr:rowOff>
    </xdr:from>
    <xdr:to>
      <xdr:col>2</xdr:col>
      <xdr:colOff>19050</xdr:colOff>
      <xdr:row>10</xdr:row>
      <xdr:rowOff>9525</xdr:rowOff>
    </xdr:to>
    <xdr:cxnSp macro="">
      <xdr:nvCxnSpPr>
        <xdr:cNvPr id="96" name="Straight Connector 95"/>
        <xdr:cNvCxnSpPr/>
      </xdr:nvCxnSpPr>
      <xdr:spPr>
        <a:xfrm>
          <a:off x="695325" y="5038725"/>
          <a:ext cx="1057275" cy="933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9525</xdr:colOff>
      <xdr:row>8</xdr:row>
      <xdr:rowOff>981075</xdr:rowOff>
    </xdr:to>
    <xdr:cxnSp macro="">
      <xdr:nvCxnSpPr>
        <xdr:cNvPr id="98" name="Straight Connector 97"/>
        <xdr:cNvCxnSpPr/>
      </xdr:nvCxnSpPr>
      <xdr:spPr>
        <a:xfrm>
          <a:off x="685800" y="4038600"/>
          <a:ext cx="1057275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933450</xdr:rowOff>
    </xdr:from>
    <xdr:to>
      <xdr:col>1</xdr:col>
      <xdr:colOff>1028700</xdr:colOff>
      <xdr:row>7</xdr:row>
      <xdr:rowOff>981075</xdr:rowOff>
    </xdr:to>
    <xdr:cxnSp macro="">
      <xdr:nvCxnSpPr>
        <xdr:cNvPr id="100" name="Straight Connector 99"/>
        <xdr:cNvCxnSpPr/>
      </xdr:nvCxnSpPr>
      <xdr:spPr>
        <a:xfrm>
          <a:off x="685800" y="3028950"/>
          <a:ext cx="1028700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1038225</xdr:colOff>
      <xdr:row>4</xdr:row>
      <xdr:rowOff>200025</xdr:rowOff>
    </xdr:from>
    <xdr:to>
      <xdr:col>11</xdr:col>
      <xdr:colOff>1028700</xdr:colOff>
      <xdr:row>6</xdr:row>
      <xdr:rowOff>0</xdr:rowOff>
    </xdr:to>
    <xdr:cxnSp macro="">
      <xdr:nvCxnSpPr>
        <xdr:cNvPr id="102" name="Straight Connector 101"/>
        <xdr:cNvCxnSpPr/>
      </xdr:nvCxnSpPr>
      <xdr:spPr>
        <a:xfrm>
          <a:off x="11153775" y="1209675"/>
          <a:ext cx="10382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5</xdr:row>
      <xdr:rowOff>866775</xdr:rowOff>
    </xdr:from>
    <xdr:to>
      <xdr:col>12</xdr:col>
      <xdr:colOff>47625</xdr:colOff>
      <xdr:row>7</xdr:row>
      <xdr:rowOff>38100</xdr:rowOff>
    </xdr:to>
    <xdr:cxnSp macro="">
      <xdr:nvCxnSpPr>
        <xdr:cNvPr id="103" name="Straight Connector 102"/>
        <xdr:cNvCxnSpPr/>
      </xdr:nvCxnSpPr>
      <xdr:spPr>
        <a:xfrm>
          <a:off x="11144250" y="2085975"/>
          <a:ext cx="1114425" cy="990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I8" sqref="I8"/>
    </sheetView>
  </sheetViews>
  <sheetFormatPr defaultRowHeight="15.75"/>
  <cols>
    <col min="2" max="13" width="13.75" customWidth="1"/>
  </cols>
  <sheetData>
    <row r="1" spans="1:14">
      <c r="A1" s="2" t="s">
        <v>5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5.5">
      <c r="A2" s="62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1"/>
      <c r="L2" s="1"/>
      <c r="M2" s="1"/>
    </row>
    <row r="3" spans="1:14" ht="23.25" thickBot="1">
      <c r="A3" s="3"/>
      <c r="B3" s="3"/>
      <c r="C3" s="3"/>
      <c r="D3" s="82"/>
      <c r="E3" s="3"/>
      <c r="F3" s="82"/>
      <c r="G3" s="3"/>
      <c r="H3" s="82"/>
      <c r="I3" s="3"/>
      <c r="J3" s="81"/>
      <c r="K3" s="1"/>
      <c r="L3" s="1"/>
      <c r="M3" s="1"/>
    </row>
    <row r="4" spans="1:14" ht="16.5" thickTop="1">
      <c r="A4" s="146" t="s">
        <v>0</v>
      </c>
      <c r="B4" s="83" t="s">
        <v>107</v>
      </c>
      <c r="C4" s="80"/>
      <c r="D4" s="80" t="s">
        <v>109</v>
      </c>
      <c r="E4" s="80"/>
      <c r="F4" s="80" t="s">
        <v>110</v>
      </c>
      <c r="G4" s="80"/>
      <c r="H4" s="80" t="s">
        <v>111</v>
      </c>
      <c r="I4" s="80"/>
      <c r="J4" s="80" t="s">
        <v>112</v>
      </c>
      <c r="K4" s="80"/>
      <c r="L4" s="80" t="s">
        <v>113</v>
      </c>
      <c r="M4" s="93"/>
      <c r="N4" s="37"/>
    </row>
    <row r="5" spans="1:14" ht="16.5" thickBot="1">
      <c r="A5" s="147"/>
      <c r="B5" s="92" t="s">
        <v>3</v>
      </c>
      <c r="C5" s="79" t="s">
        <v>4</v>
      </c>
      <c r="D5" s="88" t="s">
        <v>1</v>
      </c>
      <c r="E5" s="79" t="s">
        <v>2</v>
      </c>
      <c r="F5" s="88" t="s">
        <v>1</v>
      </c>
      <c r="G5" s="89" t="s">
        <v>2</v>
      </c>
      <c r="H5" s="78" t="s">
        <v>1</v>
      </c>
      <c r="I5" s="79" t="s">
        <v>2</v>
      </c>
      <c r="J5" s="88" t="s">
        <v>1</v>
      </c>
      <c r="K5" s="89" t="s">
        <v>2</v>
      </c>
      <c r="L5" s="88" t="s">
        <v>1</v>
      </c>
      <c r="M5" s="94" t="s">
        <v>2</v>
      </c>
      <c r="N5" s="37"/>
    </row>
    <row r="6" spans="1:14" ht="69" customHeight="1" thickTop="1" thickBot="1">
      <c r="A6" s="138">
        <v>6</v>
      </c>
      <c r="B6" s="91" t="s">
        <v>170</v>
      </c>
      <c r="C6" s="129"/>
      <c r="D6" s="87" t="s">
        <v>116</v>
      </c>
      <c r="E6" s="131"/>
      <c r="F6" s="87" t="s">
        <v>118</v>
      </c>
      <c r="G6" s="133"/>
      <c r="H6" s="90" t="s">
        <v>132</v>
      </c>
      <c r="I6" s="135"/>
      <c r="J6" s="84" t="s">
        <v>124</v>
      </c>
      <c r="K6" s="133"/>
      <c r="L6" s="133"/>
      <c r="M6" s="136"/>
      <c r="N6" s="37"/>
    </row>
    <row r="7" spans="1:14" ht="74.45" customHeight="1" thickBot="1">
      <c r="A7" s="139"/>
      <c r="B7" s="99" t="s">
        <v>114</v>
      </c>
      <c r="C7" s="130"/>
      <c r="D7" s="100" t="s">
        <v>117</v>
      </c>
      <c r="E7" s="132"/>
      <c r="F7" s="86" t="s">
        <v>123</v>
      </c>
      <c r="G7" s="134"/>
      <c r="H7" s="101" t="s">
        <v>130</v>
      </c>
      <c r="I7" s="134"/>
      <c r="J7" s="102" t="s">
        <v>121</v>
      </c>
      <c r="K7" s="134"/>
      <c r="L7" s="134"/>
      <c r="M7" s="137"/>
    </row>
    <row r="8" spans="1:14" ht="78.599999999999994" customHeight="1" thickTop="1" thickBot="1">
      <c r="A8" s="140">
        <v>7</v>
      </c>
      <c r="B8" s="114"/>
      <c r="C8" s="106" t="s">
        <v>6</v>
      </c>
      <c r="D8" s="116"/>
      <c r="E8" s="108" t="s">
        <v>126</v>
      </c>
      <c r="F8" s="118"/>
      <c r="G8" s="106" t="s">
        <v>134</v>
      </c>
      <c r="H8" s="119"/>
      <c r="I8" s="109" t="s">
        <v>162</v>
      </c>
      <c r="J8" s="116"/>
      <c r="K8" s="109" t="s">
        <v>119</v>
      </c>
      <c r="L8" s="116"/>
      <c r="M8" s="121"/>
    </row>
    <row r="9" spans="1:14" ht="78.599999999999994" customHeight="1" thickBot="1">
      <c r="A9" s="141"/>
      <c r="B9" s="115"/>
      <c r="C9" s="95" t="s">
        <v>115</v>
      </c>
      <c r="D9" s="117"/>
      <c r="E9" s="97" t="s">
        <v>127</v>
      </c>
      <c r="F9" s="117"/>
      <c r="G9" s="95" t="s">
        <v>133</v>
      </c>
      <c r="H9" s="120"/>
      <c r="I9" s="110" t="s">
        <v>163</v>
      </c>
      <c r="J9" s="117"/>
      <c r="K9" s="95" t="s">
        <v>125</v>
      </c>
      <c r="L9" s="117"/>
      <c r="M9" s="122"/>
    </row>
    <row r="10" spans="1:14" ht="74.45" customHeight="1" thickTop="1" thickBot="1">
      <c r="A10" s="142">
        <v>8</v>
      </c>
      <c r="B10" s="123"/>
      <c r="C10" s="84" t="s">
        <v>128</v>
      </c>
      <c r="D10" s="125"/>
      <c r="E10" s="85" t="s">
        <v>126</v>
      </c>
      <c r="F10" s="125"/>
      <c r="G10" s="84" t="s">
        <v>7</v>
      </c>
      <c r="H10" s="127"/>
      <c r="I10" s="87" t="s">
        <v>134</v>
      </c>
      <c r="J10" s="127"/>
      <c r="K10" s="87" t="s">
        <v>162</v>
      </c>
      <c r="L10" s="127"/>
      <c r="M10" s="103" t="s">
        <v>119</v>
      </c>
    </row>
    <row r="11" spans="1:14" ht="83.45" customHeight="1" thickBot="1">
      <c r="A11" s="143"/>
      <c r="B11" s="124"/>
      <c r="C11" s="102" t="s">
        <v>135</v>
      </c>
      <c r="D11" s="126"/>
      <c r="E11" s="102" t="s">
        <v>127</v>
      </c>
      <c r="F11" s="126"/>
      <c r="G11" s="101" t="s">
        <v>115</v>
      </c>
      <c r="H11" s="126"/>
      <c r="I11" s="126"/>
      <c r="J11" s="128"/>
      <c r="K11" s="86" t="s">
        <v>163</v>
      </c>
      <c r="L11" s="126"/>
      <c r="M11" s="105" t="s">
        <v>164</v>
      </c>
    </row>
    <row r="12" spans="1:14" ht="74.45" customHeight="1" thickTop="1" thickBot="1">
      <c r="A12" s="144">
        <v>9</v>
      </c>
      <c r="B12" s="108" t="s">
        <v>129</v>
      </c>
      <c r="C12" s="107"/>
      <c r="D12" s="106" t="s">
        <v>124</v>
      </c>
      <c r="E12" s="107"/>
      <c r="F12" s="111"/>
      <c r="G12" s="107"/>
      <c r="H12" s="106" t="s">
        <v>8</v>
      </c>
      <c r="I12" s="107"/>
      <c r="J12" s="109" t="s">
        <v>10</v>
      </c>
      <c r="K12" s="107"/>
      <c r="L12" s="112" t="s">
        <v>122</v>
      </c>
      <c r="M12" s="104"/>
    </row>
    <row r="13" spans="1:14" ht="71.45" customHeight="1" thickBot="1">
      <c r="A13" s="145"/>
      <c r="B13" s="95" t="s">
        <v>131</v>
      </c>
      <c r="C13" s="96"/>
      <c r="D13" s="95" t="s">
        <v>130</v>
      </c>
      <c r="E13" s="96"/>
      <c r="F13" s="96"/>
      <c r="G13" s="96"/>
      <c r="H13" s="97" t="s">
        <v>9</v>
      </c>
      <c r="I13" s="96"/>
      <c r="J13" s="95" t="s">
        <v>120</v>
      </c>
      <c r="K13" s="96"/>
      <c r="L13" s="113" t="s">
        <v>121</v>
      </c>
      <c r="M13" s="98"/>
    </row>
    <row r="14" spans="1:14" ht="16.5" thickTop="1">
      <c r="A14" s="56" t="s">
        <v>136</v>
      </c>
      <c r="B14" s="57" t="s">
        <v>137</v>
      </c>
      <c r="C14" s="1"/>
      <c r="D14" s="1"/>
      <c r="E14" s="1"/>
      <c r="F14" s="1"/>
      <c r="G14" s="1"/>
      <c r="H14" s="1"/>
    </row>
    <row r="15" spans="1:14">
      <c r="A15" s="1"/>
      <c r="B15" s="57" t="s">
        <v>138</v>
      </c>
      <c r="C15" s="1"/>
      <c r="D15" s="1"/>
      <c r="E15" s="1"/>
      <c r="F15" s="1"/>
      <c r="G15" s="1"/>
      <c r="H15" s="1"/>
    </row>
    <row r="16" spans="1:14">
      <c r="A16" s="1"/>
      <c r="B16" s="57" t="s">
        <v>166</v>
      </c>
      <c r="C16" s="1"/>
      <c r="D16" s="1"/>
      <c r="E16" s="1"/>
      <c r="F16" s="1"/>
      <c r="G16" s="1"/>
      <c r="H16" s="1"/>
      <c r="J16" s="1" t="s">
        <v>165</v>
      </c>
    </row>
    <row r="17" spans="2:10">
      <c r="B17" s="54"/>
      <c r="C17" s="57" t="s">
        <v>167</v>
      </c>
      <c r="D17" s="53"/>
      <c r="J17" s="55" t="s">
        <v>139</v>
      </c>
    </row>
    <row r="18" spans="2:10">
      <c r="B18" s="53"/>
      <c r="E18" s="1"/>
    </row>
    <row r="19" spans="2:10">
      <c r="E19" s="55"/>
    </row>
  </sheetData>
  <mergeCells count="12">
    <mergeCell ref="A2:J2"/>
    <mergeCell ref="A4:A5"/>
    <mergeCell ref="B4:C4"/>
    <mergeCell ref="D4:E4"/>
    <mergeCell ref="F4:G4"/>
    <mergeCell ref="H4:I4"/>
    <mergeCell ref="J4:K4"/>
    <mergeCell ref="L4:M4"/>
    <mergeCell ref="A6:A7"/>
    <mergeCell ref="A8:A9"/>
    <mergeCell ref="A10:A11"/>
    <mergeCell ref="A12:A13"/>
  </mergeCells>
  <phoneticPr fontId="1" type="noConversion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topLeftCell="A33" workbookViewId="0">
      <selection activeCell="Q36" sqref="Q36"/>
    </sheetView>
  </sheetViews>
  <sheetFormatPr defaultRowHeight="15.75"/>
  <cols>
    <col min="1" max="1" width="2.875" customWidth="1"/>
    <col min="2" max="2" width="18.25" customWidth="1"/>
    <col min="3" max="3" width="6.375" customWidth="1"/>
    <col min="4" max="4" width="6.375" style="5" customWidth="1"/>
    <col min="5" max="5" width="4.875" style="5" customWidth="1"/>
    <col min="6" max="6" width="6.25" style="5" customWidth="1"/>
    <col min="7" max="7" width="4.625" style="5" customWidth="1"/>
    <col min="8" max="8" width="4.25" style="5" customWidth="1"/>
    <col min="9" max="9" width="4.875" style="5" customWidth="1"/>
    <col min="10" max="10" width="5" style="5" customWidth="1"/>
    <col min="11" max="11" width="5.625" style="5" customWidth="1"/>
    <col min="12" max="12" width="6.25" style="5" customWidth="1"/>
    <col min="13" max="14" width="5" style="6" customWidth="1"/>
    <col min="15" max="15" width="5.125" style="6" customWidth="1"/>
    <col min="16" max="16" width="5.875" style="6" customWidth="1"/>
    <col min="17" max="17" width="5.25" customWidth="1"/>
    <col min="18" max="18" width="8.75" customWidth="1"/>
    <col min="19" max="20" width="4.125" customWidth="1"/>
    <col min="21" max="21" width="4" customWidth="1"/>
  </cols>
  <sheetData>
    <row r="1" spans="1:21">
      <c r="A1" s="4" t="s">
        <v>11</v>
      </c>
    </row>
    <row r="2" spans="1:21" ht="17.25">
      <c r="A2" s="7" t="s">
        <v>5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T2" s="11"/>
    </row>
    <row r="3" spans="1:21" ht="18.75">
      <c r="A3" s="64" t="s">
        <v>140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8" t="s">
        <v>12</v>
      </c>
      <c r="S3" s="8">
        <v>5</v>
      </c>
      <c r="T3" s="8">
        <v>5</v>
      </c>
      <c r="U3" s="8">
        <v>5</v>
      </c>
    </row>
    <row r="4" spans="1:21" ht="43.15" customHeight="1">
      <c r="A4" s="65" t="s">
        <v>14</v>
      </c>
      <c r="B4" s="68" t="s">
        <v>15</v>
      </c>
      <c r="C4" s="69"/>
      <c r="D4" s="74" t="s">
        <v>16</v>
      </c>
      <c r="E4" s="183" t="s">
        <v>141</v>
      </c>
      <c r="F4" s="184"/>
      <c r="G4" s="183" t="s">
        <v>142</v>
      </c>
      <c r="H4" s="184"/>
      <c r="I4" s="183" t="s">
        <v>145</v>
      </c>
      <c r="J4" s="184"/>
      <c r="K4" s="183" t="s">
        <v>146</v>
      </c>
      <c r="L4" s="184"/>
      <c r="M4" s="183" t="s">
        <v>143</v>
      </c>
      <c r="N4" s="184"/>
      <c r="O4" s="183" t="s">
        <v>147</v>
      </c>
      <c r="P4" s="185"/>
      <c r="Q4" s="186" t="s">
        <v>17</v>
      </c>
      <c r="R4" s="8" t="s">
        <v>13</v>
      </c>
      <c r="S4" s="8">
        <v>1</v>
      </c>
      <c r="T4" s="8">
        <v>1</v>
      </c>
      <c r="U4" s="8">
        <v>1</v>
      </c>
    </row>
    <row r="5" spans="1:21" s="12" customFormat="1" ht="30" customHeight="1" thickBot="1">
      <c r="A5" s="66"/>
      <c r="B5" s="70"/>
      <c r="C5" s="71"/>
      <c r="D5" s="70"/>
      <c r="E5" s="148" t="s">
        <v>19</v>
      </c>
      <c r="F5" s="38" t="s">
        <v>20</v>
      </c>
      <c r="G5" s="148" t="s">
        <v>19</v>
      </c>
      <c r="H5" s="38" t="s">
        <v>20</v>
      </c>
      <c r="I5" s="148" t="s">
        <v>19</v>
      </c>
      <c r="J5" s="38" t="s">
        <v>20</v>
      </c>
      <c r="K5" s="148" t="s">
        <v>19</v>
      </c>
      <c r="L5" s="38" t="s">
        <v>20</v>
      </c>
      <c r="M5" s="149" t="s">
        <v>19</v>
      </c>
      <c r="N5" s="48" t="s">
        <v>20</v>
      </c>
      <c r="O5" s="150" t="s">
        <v>19</v>
      </c>
      <c r="P5" s="49" t="s">
        <v>20</v>
      </c>
      <c r="Q5" s="187"/>
      <c r="R5" s="8" t="s">
        <v>18</v>
      </c>
      <c r="S5" s="8">
        <v>1</v>
      </c>
      <c r="T5" s="8">
        <v>1</v>
      </c>
      <c r="U5" s="8">
        <v>1</v>
      </c>
    </row>
    <row r="6" spans="1:21" ht="42" customHeight="1">
      <c r="A6" s="67"/>
      <c r="B6" s="72"/>
      <c r="C6" s="73"/>
      <c r="D6" s="72"/>
      <c r="E6" s="151"/>
      <c r="F6" s="39"/>
      <c r="G6" s="151"/>
      <c r="H6" s="39"/>
      <c r="I6" s="151"/>
      <c r="J6" s="39"/>
      <c r="K6" s="151"/>
      <c r="L6" s="39"/>
      <c r="M6" s="153"/>
      <c r="N6" s="50"/>
      <c r="O6" s="155"/>
      <c r="P6" s="14"/>
      <c r="Q6" s="188"/>
      <c r="R6" s="8" t="s">
        <v>21</v>
      </c>
      <c r="S6" s="8">
        <v>3</v>
      </c>
      <c r="T6" s="8">
        <v>4</v>
      </c>
      <c r="U6" s="8">
        <v>4</v>
      </c>
    </row>
    <row r="7" spans="1:21" s="15" customFormat="1" ht="18.600000000000001" customHeight="1">
      <c r="A7" s="16"/>
      <c r="B7" s="17"/>
      <c r="C7" s="18"/>
      <c r="D7" s="19"/>
      <c r="E7" s="152"/>
      <c r="F7" s="19"/>
      <c r="G7" s="152"/>
      <c r="H7" s="19"/>
      <c r="I7" s="148"/>
      <c r="J7" s="38"/>
      <c r="K7" s="148"/>
      <c r="L7" s="38"/>
      <c r="M7" s="154"/>
      <c r="N7" s="20"/>
      <c r="O7" s="154"/>
      <c r="P7" s="20"/>
      <c r="Q7" s="189"/>
      <c r="R7" s="8" t="s">
        <v>22</v>
      </c>
      <c r="S7" s="8">
        <v>34</v>
      </c>
      <c r="T7" s="8">
        <v>76</v>
      </c>
      <c r="U7" s="8">
        <v>25</v>
      </c>
    </row>
    <row r="8" spans="1:21" s="15" customFormat="1" ht="17.25">
      <c r="A8" s="21">
        <v>1</v>
      </c>
      <c r="B8" s="31" t="s">
        <v>149</v>
      </c>
      <c r="C8" s="32" t="s">
        <v>144</v>
      </c>
      <c r="D8" s="22" t="s">
        <v>23</v>
      </c>
      <c r="E8" s="160" t="s">
        <v>97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190">
        <f>COUNTA(I8:P8)</f>
        <v>0</v>
      </c>
      <c r="R8" s="8"/>
      <c r="S8" s="8">
        <f>SUM(S3:S7)</f>
        <v>44</v>
      </c>
      <c r="T8" s="8">
        <f>SUM(T3:T7)</f>
        <v>87</v>
      </c>
      <c r="U8" s="8">
        <f>SUM(U3:U7)</f>
        <v>36</v>
      </c>
    </row>
    <row r="9" spans="1:21" ht="17.25">
      <c r="A9" s="13">
        <f>A8+1</f>
        <v>2</v>
      </c>
      <c r="B9" s="31" t="s">
        <v>25</v>
      </c>
      <c r="C9" s="32" t="s">
        <v>26</v>
      </c>
      <c r="D9" s="22" t="s">
        <v>24</v>
      </c>
      <c r="E9" s="156" t="s">
        <v>169</v>
      </c>
      <c r="F9" s="59" t="s">
        <v>169</v>
      </c>
      <c r="G9" s="156"/>
      <c r="H9" s="22"/>
      <c r="I9" s="158" t="s">
        <v>169</v>
      </c>
      <c r="J9" s="23" t="s">
        <v>169</v>
      </c>
      <c r="K9" s="158"/>
      <c r="L9" s="23"/>
      <c r="M9" s="159" t="s">
        <v>169</v>
      </c>
      <c r="N9" s="40"/>
      <c r="O9" s="158" t="s">
        <v>169</v>
      </c>
      <c r="P9" s="29"/>
      <c r="Q9" s="190">
        <f>COUNTIF(E9:P9,"X")</f>
        <v>6</v>
      </c>
    </row>
    <row r="10" spans="1:21" ht="17.25">
      <c r="A10" s="13">
        <f t="shared" ref="A10:A50" si="0">A9+1</f>
        <v>3</v>
      </c>
      <c r="B10" s="31" t="s">
        <v>85</v>
      </c>
      <c r="C10" s="32" t="s">
        <v>38</v>
      </c>
      <c r="D10" s="22" t="s">
        <v>24</v>
      </c>
      <c r="E10" s="156"/>
      <c r="F10" s="22"/>
      <c r="G10" s="156" t="s">
        <v>169</v>
      </c>
      <c r="H10" s="59" t="s">
        <v>169</v>
      </c>
      <c r="I10" s="158"/>
      <c r="J10" s="23"/>
      <c r="K10" s="158" t="s">
        <v>169</v>
      </c>
      <c r="L10" s="23" t="s">
        <v>169</v>
      </c>
      <c r="M10" s="159"/>
      <c r="N10" s="41" t="s">
        <v>169</v>
      </c>
      <c r="O10" s="158"/>
      <c r="P10" s="23" t="s">
        <v>169</v>
      </c>
      <c r="Q10" s="190">
        <f>COUNTIF(E10:P10,"X")</f>
        <v>6</v>
      </c>
    </row>
    <row r="11" spans="1:21" ht="19.5" customHeight="1">
      <c r="A11" s="13">
        <f t="shared" si="0"/>
        <v>4</v>
      </c>
      <c r="B11" s="31" t="s">
        <v>43</v>
      </c>
      <c r="C11" s="32" t="s">
        <v>29</v>
      </c>
      <c r="D11" s="46" t="s">
        <v>98</v>
      </c>
      <c r="E11" s="157" t="s">
        <v>169</v>
      </c>
      <c r="F11" s="45" t="s">
        <v>169</v>
      </c>
      <c r="G11" s="163" t="s">
        <v>159</v>
      </c>
      <c r="H11" s="164"/>
      <c r="I11" s="164"/>
      <c r="J11" s="164"/>
      <c r="K11" s="164"/>
      <c r="L11" s="164"/>
      <c r="M11" s="164"/>
      <c r="N11" s="164"/>
      <c r="O11" s="164"/>
      <c r="P11" s="165"/>
      <c r="Q11" s="190">
        <f t="shared" ref="Q11:Q16" si="1">COUNTIF(E11:P11,"X")</f>
        <v>2</v>
      </c>
    </row>
    <row r="12" spans="1:21" s="25" customFormat="1" ht="19.5" customHeight="1">
      <c r="A12" s="13">
        <f t="shared" si="0"/>
        <v>5</v>
      </c>
      <c r="B12" s="31" t="s">
        <v>31</v>
      </c>
      <c r="C12" s="32" t="s">
        <v>32</v>
      </c>
      <c r="D12" s="22" t="s">
        <v>99</v>
      </c>
      <c r="E12" s="166" t="s">
        <v>159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90">
        <f t="shared" si="1"/>
        <v>0</v>
      </c>
      <c r="U12" s="25" t="s">
        <v>27</v>
      </c>
    </row>
    <row r="13" spans="1:21" ht="17.25">
      <c r="A13" s="13">
        <f t="shared" si="0"/>
        <v>6</v>
      </c>
      <c r="B13" s="31" t="s">
        <v>157</v>
      </c>
      <c r="C13" s="32" t="s">
        <v>158</v>
      </c>
      <c r="D13" s="22"/>
      <c r="E13" s="157" t="s">
        <v>169</v>
      </c>
      <c r="F13" s="45" t="s">
        <v>169</v>
      </c>
      <c r="G13" s="163" t="s">
        <v>159</v>
      </c>
      <c r="H13" s="164"/>
      <c r="I13" s="164"/>
      <c r="J13" s="164"/>
      <c r="K13" s="164"/>
      <c r="L13" s="164"/>
      <c r="M13" s="164"/>
      <c r="N13" s="164"/>
      <c r="O13" s="164"/>
      <c r="P13" s="165"/>
      <c r="Q13" s="190">
        <f t="shared" si="1"/>
        <v>2</v>
      </c>
    </row>
    <row r="14" spans="1:21" s="26" customFormat="1" ht="17.25">
      <c r="A14" s="13">
        <f t="shared" si="0"/>
        <v>7</v>
      </c>
      <c r="B14" s="31" t="s">
        <v>34</v>
      </c>
      <c r="C14" s="32" t="s">
        <v>28</v>
      </c>
      <c r="D14" s="46" t="s">
        <v>30</v>
      </c>
      <c r="E14" s="157" t="s">
        <v>169</v>
      </c>
      <c r="F14" s="45" t="s">
        <v>169</v>
      </c>
      <c r="G14" s="163" t="s">
        <v>159</v>
      </c>
      <c r="H14" s="164"/>
      <c r="I14" s="164"/>
      <c r="J14" s="164"/>
      <c r="K14" s="164"/>
      <c r="L14" s="164"/>
      <c r="M14" s="164"/>
      <c r="N14" s="164"/>
      <c r="O14" s="164"/>
      <c r="P14" s="165"/>
      <c r="Q14" s="190">
        <f t="shared" si="1"/>
        <v>2</v>
      </c>
    </row>
    <row r="15" spans="1:21" ht="17.25">
      <c r="A15" s="13">
        <f t="shared" si="0"/>
        <v>8</v>
      </c>
      <c r="B15" s="35" t="s">
        <v>92</v>
      </c>
      <c r="C15" s="36" t="s">
        <v>93</v>
      </c>
      <c r="D15" s="22" t="s">
        <v>33</v>
      </c>
      <c r="E15" s="157" t="s">
        <v>169</v>
      </c>
      <c r="F15" s="45" t="s">
        <v>169</v>
      </c>
      <c r="G15" s="163" t="s">
        <v>159</v>
      </c>
      <c r="H15" s="164"/>
      <c r="I15" s="164"/>
      <c r="J15" s="164"/>
      <c r="K15" s="164"/>
      <c r="L15" s="164"/>
      <c r="M15" s="164"/>
      <c r="N15" s="164"/>
      <c r="O15" s="164"/>
      <c r="P15" s="165"/>
      <c r="Q15" s="190">
        <f t="shared" si="1"/>
        <v>2</v>
      </c>
    </row>
    <row r="16" spans="1:21" ht="17.25">
      <c r="A16" s="13">
        <f t="shared" si="0"/>
        <v>9</v>
      </c>
      <c r="B16" s="33" t="s">
        <v>105</v>
      </c>
      <c r="C16" s="34" t="s">
        <v>106</v>
      </c>
      <c r="D16" s="22" t="s">
        <v>33</v>
      </c>
      <c r="E16" s="160" t="s">
        <v>102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/>
      <c r="Q16" s="190">
        <f t="shared" si="1"/>
        <v>0</v>
      </c>
      <c r="R16" s="76"/>
    </row>
    <row r="17" spans="1:18" ht="15.6" customHeight="1">
      <c r="A17" s="13">
        <f t="shared" si="0"/>
        <v>10</v>
      </c>
      <c r="B17" s="33" t="s">
        <v>87</v>
      </c>
      <c r="C17" s="34" t="s">
        <v>48</v>
      </c>
      <c r="D17" s="22" t="s">
        <v>33</v>
      </c>
      <c r="E17" s="170" t="s">
        <v>102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2"/>
      <c r="Q17" s="190">
        <f>SUM(E17:P17)</f>
        <v>0</v>
      </c>
    </row>
    <row r="18" spans="1:18" ht="15.6" customHeight="1">
      <c r="A18" s="13"/>
      <c r="B18" s="33" t="s">
        <v>75</v>
      </c>
      <c r="C18" s="34" t="s">
        <v>76</v>
      </c>
      <c r="D18" s="58" t="s">
        <v>100</v>
      </c>
      <c r="E18" s="160" t="s">
        <v>100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/>
      <c r="Q18" s="190"/>
    </row>
    <row r="19" spans="1:18" ht="17.25">
      <c r="A19" s="13">
        <f>A20+1</f>
        <v>12</v>
      </c>
      <c r="B19" s="31" t="s">
        <v>40</v>
      </c>
      <c r="C19" s="32" t="s">
        <v>41</v>
      </c>
      <c r="D19" s="22" t="s">
        <v>101</v>
      </c>
      <c r="E19" s="160" t="s">
        <v>101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190">
        <f>SUM(E19:P19)</f>
        <v>0</v>
      </c>
    </row>
    <row r="20" spans="1:18" s="26" customFormat="1" ht="17.25">
      <c r="A20" s="13">
        <f>A17+1</f>
        <v>11</v>
      </c>
      <c r="B20" s="31" t="s">
        <v>151</v>
      </c>
      <c r="C20" s="32" t="s">
        <v>152</v>
      </c>
      <c r="D20" s="22" t="s">
        <v>100</v>
      </c>
      <c r="E20" s="160" t="s">
        <v>100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  <c r="Q20" s="190"/>
    </row>
    <row r="21" spans="1:18" ht="17.25">
      <c r="A21" s="13">
        <f>A19+1</f>
        <v>13</v>
      </c>
      <c r="B21" s="31" t="s">
        <v>153</v>
      </c>
      <c r="C21" s="32" t="s">
        <v>154</v>
      </c>
      <c r="D21" s="22" t="s">
        <v>101</v>
      </c>
      <c r="E21" s="160" t="s">
        <v>101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2"/>
      <c r="Q21" s="190"/>
    </row>
    <row r="22" spans="1:18" ht="17.25">
      <c r="A22" s="13">
        <f t="shared" si="0"/>
        <v>14</v>
      </c>
      <c r="B22" s="31" t="s">
        <v>153</v>
      </c>
      <c r="C22" s="32" t="s">
        <v>155</v>
      </c>
      <c r="D22" s="22" t="s">
        <v>156</v>
      </c>
      <c r="E22" s="160" t="s">
        <v>168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190"/>
    </row>
    <row r="23" spans="1:18" ht="17.25">
      <c r="A23" s="13">
        <f t="shared" si="0"/>
        <v>15</v>
      </c>
      <c r="B23" s="31" t="s">
        <v>160</v>
      </c>
      <c r="C23" s="32" t="s">
        <v>63</v>
      </c>
      <c r="D23" s="22" t="s">
        <v>161</v>
      </c>
      <c r="E23" s="173" t="s">
        <v>161</v>
      </c>
      <c r="F23" s="17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90"/>
    </row>
    <row r="24" spans="1:18" ht="17.25">
      <c r="A24" s="13">
        <f t="shared" si="0"/>
        <v>16</v>
      </c>
      <c r="B24" s="31" t="s">
        <v>44</v>
      </c>
      <c r="C24" s="32" t="s">
        <v>45</v>
      </c>
      <c r="D24" s="46" t="s">
        <v>33</v>
      </c>
      <c r="E24" s="175"/>
      <c r="F24" s="51"/>
      <c r="G24" s="175" t="s">
        <v>169</v>
      </c>
      <c r="H24" s="46"/>
      <c r="I24" s="157" t="s">
        <v>169</v>
      </c>
      <c r="J24" s="45"/>
      <c r="K24" s="157" t="s">
        <v>169</v>
      </c>
      <c r="L24" s="45" t="s">
        <v>169</v>
      </c>
      <c r="M24" s="178"/>
      <c r="N24" s="43" t="s">
        <v>169</v>
      </c>
      <c r="O24" s="181"/>
      <c r="P24" s="27"/>
      <c r="Q24" s="190">
        <f>COUNTIF(E24:P24,"X")</f>
        <v>5</v>
      </c>
      <c r="R24" s="76"/>
    </row>
    <row r="25" spans="1:18" s="26" customFormat="1" ht="17.25">
      <c r="A25" s="13">
        <f t="shared" si="0"/>
        <v>17</v>
      </c>
      <c r="B25" s="31" t="s">
        <v>77</v>
      </c>
      <c r="C25" s="32" t="s">
        <v>49</v>
      </c>
      <c r="D25" s="46" t="s">
        <v>33</v>
      </c>
      <c r="E25" s="175"/>
      <c r="F25" s="51"/>
      <c r="G25" s="175" t="s">
        <v>169</v>
      </c>
      <c r="H25" s="46"/>
      <c r="I25" s="157" t="s">
        <v>169</v>
      </c>
      <c r="J25" s="45"/>
      <c r="K25" s="157" t="s">
        <v>169</v>
      </c>
      <c r="L25" s="45" t="s">
        <v>169</v>
      </c>
      <c r="M25" s="179"/>
      <c r="N25" s="42" t="s">
        <v>169</v>
      </c>
      <c r="O25" s="157"/>
      <c r="P25" s="24" t="s">
        <v>169</v>
      </c>
      <c r="Q25" s="190">
        <f t="shared" ref="Q25:Q50" si="2">COUNTIF(E25:P25,"X")</f>
        <v>6</v>
      </c>
      <c r="R25" s="76"/>
    </row>
    <row r="26" spans="1:18" s="26" customFormat="1" ht="17.25">
      <c r="A26" s="13">
        <f t="shared" si="0"/>
        <v>18</v>
      </c>
      <c r="B26" s="31" t="s">
        <v>46</v>
      </c>
      <c r="C26" s="32" t="s">
        <v>47</v>
      </c>
      <c r="D26" s="22" t="s">
        <v>33</v>
      </c>
      <c r="E26" s="157"/>
      <c r="F26" s="45"/>
      <c r="G26" s="157" t="s">
        <v>169</v>
      </c>
      <c r="H26" s="52"/>
      <c r="I26" s="157" t="s">
        <v>169</v>
      </c>
      <c r="J26" s="52"/>
      <c r="K26" s="157" t="s">
        <v>169</v>
      </c>
      <c r="L26" s="52"/>
      <c r="M26" s="157" t="s">
        <v>169</v>
      </c>
      <c r="N26" s="75" t="s">
        <v>169</v>
      </c>
      <c r="O26" s="157" t="s">
        <v>169</v>
      </c>
      <c r="P26" s="52"/>
      <c r="Q26" s="190">
        <f t="shared" si="2"/>
        <v>6</v>
      </c>
      <c r="R26" s="76"/>
    </row>
    <row r="27" spans="1:18" ht="17.25">
      <c r="A27" s="13">
        <f t="shared" si="0"/>
        <v>19</v>
      </c>
      <c r="B27" s="31" t="s">
        <v>50</v>
      </c>
      <c r="C27" s="32" t="s">
        <v>42</v>
      </c>
      <c r="D27" s="46" t="s">
        <v>33</v>
      </c>
      <c r="E27" s="176"/>
      <c r="F27" s="52"/>
      <c r="G27" s="157" t="s">
        <v>169</v>
      </c>
      <c r="H27" s="75" t="s">
        <v>169</v>
      </c>
      <c r="I27" s="157" t="s">
        <v>169</v>
      </c>
      <c r="J27" s="52"/>
      <c r="K27" s="157" t="s">
        <v>169</v>
      </c>
      <c r="L27" s="52"/>
      <c r="M27" s="157" t="s">
        <v>169</v>
      </c>
      <c r="N27" s="75" t="s">
        <v>169</v>
      </c>
      <c r="O27" s="176"/>
      <c r="P27" s="52"/>
      <c r="Q27" s="190">
        <f t="shared" si="2"/>
        <v>6</v>
      </c>
      <c r="R27" s="77"/>
    </row>
    <row r="28" spans="1:18" s="26" customFormat="1" ht="17.25">
      <c r="A28" s="13">
        <f t="shared" si="0"/>
        <v>20</v>
      </c>
      <c r="B28" s="31" t="s">
        <v>78</v>
      </c>
      <c r="C28" s="32" t="s">
        <v>66</v>
      </c>
      <c r="D28" s="46" t="s">
        <v>33</v>
      </c>
      <c r="E28" s="175" t="s">
        <v>169</v>
      </c>
      <c r="F28" s="51"/>
      <c r="G28" s="175" t="s">
        <v>169</v>
      </c>
      <c r="H28" s="46"/>
      <c r="I28" s="157"/>
      <c r="J28" s="45"/>
      <c r="K28" s="157" t="s">
        <v>169</v>
      </c>
      <c r="L28" s="45"/>
      <c r="M28" s="159" t="s">
        <v>169</v>
      </c>
      <c r="N28" s="41"/>
      <c r="O28" s="158" t="s">
        <v>169</v>
      </c>
      <c r="P28" s="23"/>
      <c r="Q28" s="190">
        <f t="shared" si="2"/>
        <v>5</v>
      </c>
      <c r="R28" s="76"/>
    </row>
    <row r="29" spans="1:18" ht="17.25">
      <c r="A29" s="13">
        <f t="shared" si="0"/>
        <v>21</v>
      </c>
      <c r="B29" s="192" t="s">
        <v>51</v>
      </c>
      <c r="C29" s="193" t="s">
        <v>52</v>
      </c>
      <c r="D29" s="46" t="s">
        <v>33</v>
      </c>
      <c r="E29" s="175"/>
      <c r="F29" s="51"/>
      <c r="G29" s="175" t="s">
        <v>169</v>
      </c>
      <c r="H29" s="60" t="s">
        <v>169</v>
      </c>
      <c r="I29" s="157"/>
      <c r="J29" s="45" t="s">
        <v>169</v>
      </c>
      <c r="K29" s="157" t="s">
        <v>169</v>
      </c>
      <c r="L29" s="45" t="s">
        <v>169</v>
      </c>
      <c r="M29" s="180" t="s">
        <v>169</v>
      </c>
      <c r="N29" s="44"/>
      <c r="O29" s="182"/>
      <c r="P29" s="28"/>
      <c r="Q29" s="190">
        <f t="shared" si="2"/>
        <v>6</v>
      </c>
      <c r="R29" s="76"/>
    </row>
    <row r="30" spans="1:18" ht="17.25">
      <c r="A30" s="13">
        <f t="shared" si="0"/>
        <v>22</v>
      </c>
      <c r="B30" s="192" t="s">
        <v>79</v>
      </c>
      <c r="C30" s="193" t="s">
        <v>70</v>
      </c>
      <c r="D30" s="46" t="s">
        <v>33</v>
      </c>
      <c r="E30" s="175"/>
      <c r="F30" s="51"/>
      <c r="G30" s="175" t="s">
        <v>169</v>
      </c>
      <c r="H30" s="60" t="s">
        <v>169</v>
      </c>
      <c r="I30" s="157"/>
      <c r="J30" s="45"/>
      <c r="K30" s="157" t="s">
        <v>169</v>
      </c>
      <c r="L30" s="45" t="s">
        <v>169</v>
      </c>
      <c r="M30" s="159"/>
      <c r="N30" s="41" t="s">
        <v>169</v>
      </c>
      <c r="O30" s="158"/>
      <c r="P30" s="23" t="s">
        <v>169</v>
      </c>
      <c r="Q30" s="190">
        <f t="shared" si="2"/>
        <v>6</v>
      </c>
      <c r="R30" s="76"/>
    </row>
    <row r="31" spans="1:18" ht="17.25">
      <c r="A31" s="13">
        <f t="shared" si="0"/>
        <v>23</v>
      </c>
      <c r="B31" s="192" t="s">
        <v>80</v>
      </c>
      <c r="C31" s="193" t="s">
        <v>81</v>
      </c>
      <c r="D31" s="46" t="s">
        <v>33</v>
      </c>
      <c r="E31" s="175"/>
      <c r="F31" s="60" t="s">
        <v>169</v>
      </c>
      <c r="G31" s="175" t="s">
        <v>169</v>
      </c>
      <c r="H31" s="46"/>
      <c r="I31" s="157"/>
      <c r="J31" s="45" t="s">
        <v>169</v>
      </c>
      <c r="K31" s="157" t="s">
        <v>169</v>
      </c>
      <c r="L31" s="45"/>
      <c r="M31" s="159"/>
      <c r="N31" s="41" t="s">
        <v>169</v>
      </c>
      <c r="O31" s="158"/>
      <c r="P31" s="23"/>
      <c r="Q31" s="190">
        <f t="shared" si="2"/>
        <v>5</v>
      </c>
      <c r="R31" s="76"/>
    </row>
    <row r="32" spans="1:18" ht="17.25">
      <c r="A32" s="13">
        <f t="shared" si="0"/>
        <v>24</v>
      </c>
      <c r="B32" s="192" t="s">
        <v>58</v>
      </c>
      <c r="C32" s="193" t="s">
        <v>59</v>
      </c>
      <c r="D32" s="46" t="s">
        <v>33</v>
      </c>
      <c r="E32" s="175" t="s">
        <v>169</v>
      </c>
      <c r="F32" s="60" t="s">
        <v>169</v>
      </c>
      <c r="G32" s="175"/>
      <c r="H32" s="46"/>
      <c r="I32" s="157"/>
      <c r="J32" s="45" t="s">
        <v>169</v>
      </c>
      <c r="K32" s="157"/>
      <c r="L32" s="45"/>
      <c r="M32" s="159" t="s">
        <v>169</v>
      </c>
      <c r="N32" s="41"/>
      <c r="O32" s="158"/>
      <c r="P32" s="23" t="s">
        <v>169</v>
      </c>
      <c r="Q32" s="190">
        <f t="shared" si="2"/>
        <v>5</v>
      </c>
      <c r="R32" s="76"/>
    </row>
    <row r="33" spans="1:21" ht="17.25">
      <c r="A33" s="13">
        <f t="shared" si="0"/>
        <v>25</v>
      </c>
      <c r="B33" s="192" t="s">
        <v>56</v>
      </c>
      <c r="C33" s="193" t="s">
        <v>57</v>
      </c>
      <c r="D33" s="22" t="s">
        <v>33</v>
      </c>
      <c r="E33" s="156" t="s">
        <v>169</v>
      </c>
      <c r="F33" s="59" t="s">
        <v>169</v>
      </c>
      <c r="G33" s="156"/>
      <c r="H33" s="22"/>
      <c r="I33" s="158"/>
      <c r="J33" s="23" t="s">
        <v>169</v>
      </c>
      <c r="K33" s="158"/>
      <c r="L33" s="23"/>
      <c r="M33" s="180" t="s">
        <v>169</v>
      </c>
      <c r="N33" s="44"/>
      <c r="O33" s="182" t="s">
        <v>169</v>
      </c>
      <c r="P33" s="28"/>
      <c r="Q33" s="190">
        <f t="shared" si="2"/>
        <v>5</v>
      </c>
      <c r="R33" s="76"/>
    </row>
    <row r="34" spans="1:21" ht="17.25">
      <c r="A34" s="13">
        <f t="shared" si="0"/>
        <v>26</v>
      </c>
      <c r="B34" s="192" t="s">
        <v>82</v>
      </c>
      <c r="C34" s="194" t="s">
        <v>83</v>
      </c>
      <c r="D34" s="22" t="s">
        <v>33</v>
      </c>
      <c r="E34" s="156" t="s">
        <v>169</v>
      </c>
      <c r="F34" s="59" t="s">
        <v>169</v>
      </c>
      <c r="G34" s="156"/>
      <c r="H34" s="59" t="s">
        <v>169</v>
      </c>
      <c r="I34" s="158"/>
      <c r="J34" s="23" t="s">
        <v>169</v>
      </c>
      <c r="K34" s="158"/>
      <c r="L34" s="23"/>
      <c r="M34" s="159" t="s">
        <v>169</v>
      </c>
      <c r="N34" s="41"/>
      <c r="O34" s="158"/>
      <c r="P34" s="23" t="s">
        <v>169</v>
      </c>
      <c r="Q34" s="190">
        <f t="shared" si="2"/>
        <v>6</v>
      </c>
      <c r="R34" s="76"/>
    </row>
    <row r="35" spans="1:21" ht="17.25">
      <c r="A35" s="13">
        <f t="shared" si="0"/>
        <v>27</v>
      </c>
      <c r="B35" s="192" t="s">
        <v>84</v>
      </c>
      <c r="C35" s="194" t="s">
        <v>55</v>
      </c>
      <c r="D35" s="22" t="s">
        <v>33</v>
      </c>
      <c r="E35" s="156" t="s">
        <v>169</v>
      </c>
      <c r="F35" s="59" t="s">
        <v>169</v>
      </c>
      <c r="G35" s="156"/>
      <c r="H35" s="22"/>
      <c r="I35" s="158"/>
      <c r="J35" s="23" t="s">
        <v>169</v>
      </c>
      <c r="K35" s="158"/>
      <c r="L35" s="23" t="s">
        <v>169</v>
      </c>
      <c r="M35" s="180" t="s">
        <v>169</v>
      </c>
      <c r="N35" s="44"/>
      <c r="O35" s="182" t="s">
        <v>169</v>
      </c>
      <c r="P35" s="28"/>
      <c r="Q35" s="190">
        <f t="shared" si="2"/>
        <v>6</v>
      </c>
      <c r="R35" s="76"/>
    </row>
    <row r="36" spans="1:21" ht="17.25">
      <c r="A36" s="13">
        <f t="shared" si="0"/>
        <v>28</v>
      </c>
      <c r="B36" s="195" t="s">
        <v>64</v>
      </c>
      <c r="C36" s="196" t="s">
        <v>65</v>
      </c>
      <c r="D36" s="22" t="s">
        <v>33</v>
      </c>
      <c r="E36" s="156"/>
      <c r="F36" s="59" t="s">
        <v>169</v>
      </c>
      <c r="G36" s="156"/>
      <c r="H36" s="59" t="s">
        <v>169</v>
      </c>
      <c r="I36" s="158" t="s">
        <v>169</v>
      </c>
      <c r="J36" s="23"/>
      <c r="K36" s="158"/>
      <c r="L36" s="23" t="s">
        <v>169</v>
      </c>
      <c r="M36" s="159" t="s">
        <v>169</v>
      </c>
      <c r="N36" s="41"/>
      <c r="O36" s="158"/>
      <c r="P36" s="23"/>
      <c r="Q36" s="190">
        <f t="shared" si="2"/>
        <v>5</v>
      </c>
      <c r="R36" s="76"/>
    </row>
    <row r="37" spans="1:21" ht="17.25">
      <c r="A37" s="13">
        <f t="shared" si="0"/>
        <v>29</v>
      </c>
      <c r="B37" s="195" t="s">
        <v>60</v>
      </c>
      <c r="C37" s="196" t="s">
        <v>61</v>
      </c>
      <c r="D37" s="22" t="s">
        <v>33</v>
      </c>
      <c r="E37" s="156"/>
      <c r="F37" s="59" t="s">
        <v>169</v>
      </c>
      <c r="G37" s="156"/>
      <c r="H37" s="59" t="s">
        <v>169</v>
      </c>
      <c r="I37" s="158"/>
      <c r="J37" s="23" t="s">
        <v>169</v>
      </c>
      <c r="K37" s="158"/>
      <c r="L37" s="23" t="s">
        <v>169</v>
      </c>
      <c r="M37" s="159"/>
      <c r="N37" s="41" t="s">
        <v>169</v>
      </c>
      <c r="O37" s="158"/>
      <c r="P37" s="23" t="s">
        <v>169</v>
      </c>
      <c r="Q37" s="190">
        <f t="shared" si="2"/>
        <v>6</v>
      </c>
      <c r="R37" s="76"/>
    </row>
    <row r="38" spans="1:21" ht="17.25">
      <c r="A38" s="13">
        <f t="shared" si="0"/>
        <v>30</v>
      </c>
      <c r="B38" s="195" t="s">
        <v>62</v>
      </c>
      <c r="C38" s="196" t="s">
        <v>63</v>
      </c>
      <c r="D38" s="22" t="s">
        <v>33</v>
      </c>
      <c r="E38" s="156"/>
      <c r="F38" s="59" t="s">
        <v>169</v>
      </c>
      <c r="G38" s="156"/>
      <c r="H38" s="59" t="s">
        <v>169</v>
      </c>
      <c r="I38" s="158" t="s">
        <v>169</v>
      </c>
      <c r="J38" s="23"/>
      <c r="K38" s="158" t="s">
        <v>169</v>
      </c>
      <c r="L38" s="23" t="s">
        <v>169</v>
      </c>
      <c r="M38" s="159"/>
      <c r="N38" s="41" t="s">
        <v>169</v>
      </c>
      <c r="O38" s="158"/>
      <c r="P38" s="23"/>
      <c r="Q38" s="190">
        <f t="shared" si="2"/>
        <v>6</v>
      </c>
      <c r="R38" s="76"/>
    </row>
    <row r="39" spans="1:21" ht="17.25">
      <c r="A39" s="13">
        <f t="shared" si="0"/>
        <v>31</v>
      </c>
      <c r="B39" s="197" t="s">
        <v>86</v>
      </c>
      <c r="C39" s="198" t="s">
        <v>42</v>
      </c>
      <c r="D39" s="22" t="s">
        <v>33</v>
      </c>
      <c r="E39" s="156"/>
      <c r="F39" s="22"/>
      <c r="G39" s="156"/>
      <c r="H39" s="59" t="s">
        <v>169</v>
      </c>
      <c r="I39" s="158"/>
      <c r="J39" s="23"/>
      <c r="K39" s="158" t="s">
        <v>169</v>
      </c>
      <c r="L39" s="23" t="s">
        <v>169</v>
      </c>
      <c r="M39" s="159" t="s">
        <v>169</v>
      </c>
      <c r="N39" s="30"/>
      <c r="O39" s="158"/>
      <c r="P39" s="29" t="s">
        <v>169</v>
      </c>
      <c r="Q39" s="190">
        <f t="shared" si="2"/>
        <v>5</v>
      </c>
      <c r="R39" s="76"/>
    </row>
    <row r="40" spans="1:21" ht="17.25">
      <c r="A40" s="13">
        <f t="shared" si="0"/>
        <v>32</v>
      </c>
      <c r="B40" s="195" t="s">
        <v>67</v>
      </c>
      <c r="C40" s="196" t="s">
        <v>68</v>
      </c>
      <c r="D40" s="22" t="s">
        <v>33</v>
      </c>
      <c r="E40" s="156"/>
      <c r="F40" s="22"/>
      <c r="G40" s="156" t="s">
        <v>169</v>
      </c>
      <c r="H40" s="22"/>
      <c r="I40" s="158" t="s">
        <v>169</v>
      </c>
      <c r="J40" s="23" t="s">
        <v>169</v>
      </c>
      <c r="K40" s="158" t="s">
        <v>169</v>
      </c>
      <c r="L40" s="23" t="s">
        <v>169</v>
      </c>
      <c r="M40" s="159"/>
      <c r="N40" s="41" t="s">
        <v>169</v>
      </c>
      <c r="O40" s="158"/>
      <c r="P40" s="23"/>
      <c r="Q40" s="190">
        <f t="shared" si="2"/>
        <v>6</v>
      </c>
      <c r="R40" s="76"/>
    </row>
    <row r="41" spans="1:21" ht="17.25">
      <c r="A41" s="13">
        <f t="shared" si="0"/>
        <v>33</v>
      </c>
      <c r="B41" s="195" t="s">
        <v>88</v>
      </c>
      <c r="C41" s="196" t="s">
        <v>89</v>
      </c>
      <c r="D41" s="22" t="s">
        <v>33</v>
      </c>
      <c r="E41" s="156" t="s">
        <v>169</v>
      </c>
      <c r="F41" s="22"/>
      <c r="G41" s="156" t="s">
        <v>169</v>
      </c>
      <c r="H41" s="59" t="s">
        <v>169</v>
      </c>
      <c r="I41" s="158" t="s">
        <v>169</v>
      </c>
      <c r="J41" s="23"/>
      <c r="K41" s="158" t="s">
        <v>169</v>
      </c>
      <c r="L41" s="23"/>
      <c r="M41" s="159"/>
      <c r="N41" s="41" t="s">
        <v>169</v>
      </c>
      <c r="O41" s="158"/>
      <c r="P41" s="23" t="s">
        <v>169</v>
      </c>
      <c r="Q41" s="190">
        <f t="shared" si="2"/>
        <v>7</v>
      </c>
    </row>
    <row r="42" spans="1:21" ht="17.25">
      <c r="A42" s="13">
        <f t="shared" si="0"/>
        <v>34</v>
      </c>
      <c r="B42" s="192" t="s">
        <v>71</v>
      </c>
      <c r="C42" s="193" t="s">
        <v>37</v>
      </c>
      <c r="D42" s="22" t="s">
        <v>33</v>
      </c>
      <c r="E42" s="156" t="s">
        <v>169</v>
      </c>
      <c r="F42" s="22"/>
      <c r="G42" s="156" t="s">
        <v>169</v>
      </c>
      <c r="H42" s="22"/>
      <c r="I42" s="158"/>
      <c r="J42" s="23"/>
      <c r="K42" s="158"/>
      <c r="L42" s="23"/>
      <c r="M42" s="159" t="s">
        <v>169</v>
      </c>
      <c r="N42" s="41"/>
      <c r="O42" s="158" t="s">
        <v>169</v>
      </c>
      <c r="P42" s="23" t="s">
        <v>169</v>
      </c>
      <c r="Q42" s="190">
        <f t="shared" si="2"/>
        <v>5</v>
      </c>
    </row>
    <row r="43" spans="1:21" ht="17.25">
      <c r="A43" s="13">
        <f t="shared" si="0"/>
        <v>35</v>
      </c>
      <c r="B43" s="192" t="s">
        <v>69</v>
      </c>
      <c r="C43" s="193" t="s">
        <v>47</v>
      </c>
      <c r="D43" s="22" t="s">
        <v>33</v>
      </c>
      <c r="E43" s="156"/>
      <c r="F43" s="22"/>
      <c r="G43" s="156" t="s">
        <v>169</v>
      </c>
      <c r="H43" s="59" t="s">
        <v>169</v>
      </c>
      <c r="I43" s="158"/>
      <c r="J43" s="23" t="s">
        <v>169</v>
      </c>
      <c r="K43" s="158"/>
      <c r="L43" s="23" t="s">
        <v>169</v>
      </c>
      <c r="M43" s="159"/>
      <c r="N43" s="41" t="s">
        <v>169</v>
      </c>
      <c r="O43" s="158" t="s">
        <v>169</v>
      </c>
      <c r="P43" s="23"/>
      <c r="Q43" s="190">
        <f t="shared" si="2"/>
        <v>6</v>
      </c>
    </row>
    <row r="44" spans="1:21" ht="17.25">
      <c r="A44" s="13">
        <f t="shared" si="0"/>
        <v>36</v>
      </c>
      <c r="B44" s="195" t="s">
        <v>90</v>
      </c>
      <c r="C44" s="196" t="s">
        <v>91</v>
      </c>
      <c r="D44" s="22" t="s">
        <v>33</v>
      </c>
      <c r="E44" s="156"/>
      <c r="F44" s="59" t="s">
        <v>169</v>
      </c>
      <c r="G44" s="156"/>
      <c r="H44" s="59" t="s">
        <v>169</v>
      </c>
      <c r="I44" s="158"/>
      <c r="J44" s="23" t="s">
        <v>169</v>
      </c>
      <c r="K44" s="158"/>
      <c r="L44" s="23" t="s">
        <v>169</v>
      </c>
      <c r="M44" s="159"/>
      <c r="N44" s="41" t="s">
        <v>169</v>
      </c>
      <c r="O44" s="158" t="s">
        <v>169</v>
      </c>
      <c r="P44" s="23"/>
      <c r="Q44" s="190">
        <f t="shared" si="2"/>
        <v>6</v>
      </c>
    </row>
    <row r="45" spans="1:21" ht="17.25">
      <c r="A45" s="13">
        <f t="shared" si="0"/>
        <v>37</v>
      </c>
      <c r="B45" s="195" t="s">
        <v>94</v>
      </c>
      <c r="C45" s="196" t="s">
        <v>70</v>
      </c>
      <c r="D45" s="22" t="s">
        <v>33</v>
      </c>
      <c r="E45" s="156"/>
      <c r="F45" s="59" t="s">
        <v>169</v>
      </c>
      <c r="G45" s="156"/>
      <c r="H45" s="22"/>
      <c r="I45" s="158"/>
      <c r="J45" s="23" t="s">
        <v>169</v>
      </c>
      <c r="K45" s="158"/>
      <c r="L45" s="23"/>
      <c r="M45" s="159"/>
      <c r="N45" s="41" t="s">
        <v>169</v>
      </c>
      <c r="O45" s="158" t="s">
        <v>169</v>
      </c>
      <c r="P45" s="23" t="s">
        <v>169</v>
      </c>
      <c r="Q45" s="190">
        <f t="shared" si="2"/>
        <v>5</v>
      </c>
      <c r="U45" t="s">
        <v>27</v>
      </c>
    </row>
    <row r="46" spans="1:21" ht="17.25">
      <c r="A46" s="13">
        <f t="shared" si="0"/>
        <v>38</v>
      </c>
      <c r="B46" s="31" t="s">
        <v>150</v>
      </c>
      <c r="C46" s="32" t="s">
        <v>148</v>
      </c>
      <c r="D46" s="22" t="s">
        <v>33</v>
      </c>
      <c r="E46" s="156"/>
      <c r="F46" s="22"/>
      <c r="G46" s="156" t="s">
        <v>169</v>
      </c>
      <c r="H46" s="22"/>
      <c r="I46" s="158" t="s">
        <v>169</v>
      </c>
      <c r="J46" s="23" t="s">
        <v>169</v>
      </c>
      <c r="K46" s="158"/>
      <c r="L46" s="23"/>
      <c r="M46" s="159" t="s">
        <v>169</v>
      </c>
      <c r="N46" s="41" t="s">
        <v>169</v>
      </c>
      <c r="O46" s="158"/>
      <c r="P46" s="23" t="s">
        <v>169</v>
      </c>
      <c r="Q46" s="190">
        <f t="shared" si="2"/>
        <v>6</v>
      </c>
    </row>
    <row r="47" spans="1:21" ht="17.25">
      <c r="A47" s="13">
        <f t="shared" si="0"/>
        <v>39</v>
      </c>
      <c r="B47" s="31" t="s">
        <v>72</v>
      </c>
      <c r="C47" s="32" t="s">
        <v>39</v>
      </c>
      <c r="D47" s="22" t="s">
        <v>33</v>
      </c>
      <c r="E47" s="156" t="s">
        <v>169</v>
      </c>
      <c r="F47" s="22"/>
      <c r="G47" s="156" t="s">
        <v>169</v>
      </c>
      <c r="H47" s="22"/>
      <c r="I47" s="158" t="s">
        <v>169</v>
      </c>
      <c r="J47" s="23"/>
      <c r="K47" s="158" t="s">
        <v>169</v>
      </c>
      <c r="L47" s="23"/>
      <c r="M47" s="159" t="s">
        <v>169</v>
      </c>
      <c r="N47" s="41"/>
      <c r="O47" s="158"/>
      <c r="P47" s="23"/>
      <c r="Q47" s="190">
        <f t="shared" si="2"/>
        <v>5</v>
      </c>
    </row>
    <row r="48" spans="1:21" ht="17.25">
      <c r="A48" s="13">
        <f t="shared" si="0"/>
        <v>40</v>
      </c>
      <c r="B48" s="31" t="s">
        <v>95</v>
      </c>
      <c r="C48" s="32" t="s">
        <v>96</v>
      </c>
      <c r="D48" s="22" t="s">
        <v>33</v>
      </c>
      <c r="E48" s="156"/>
      <c r="F48" s="22"/>
      <c r="G48" s="156" t="s">
        <v>169</v>
      </c>
      <c r="H48" s="22"/>
      <c r="I48" s="158" t="s">
        <v>169</v>
      </c>
      <c r="J48" s="23" t="s">
        <v>169</v>
      </c>
      <c r="K48" s="158" t="s">
        <v>169</v>
      </c>
      <c r="L48" s="23"/>
      <c r="M48" s="159"/>
      <c r="N48" s="41" t="s">
        <v>169</v>
      </c>
      <c r="O48" s="158" t="s">
        <v>169</v>
      </c>
      <c r="P48" s="23"/>
      <c r="Q48" s="190">
        <f t="shared" si="2"/>
        <v>6</v>
      </c>
    </row>
    <row r="49" spans="1:17" ht="17.25">
      <c r="A49" s="13">
        <f t="shared" si="0"/>
        <v>41</v>
      </c>
      <c r="B49" s="31" t="s">
        <v>53</v>
      </c>
      <c r="C49" s="32" t="s">
        <v>54</v>
      </c>
      <c r="D49" s="22" t="s">
        <v>33</v>
      </c>
      <c r="E49" s="156" t="s">
        <v>169</v>
      </c>
      <c r="F49" s="22"/>
      <c r="G49" s="156"/>
      <c r="H49" s="59" t="s">
        <v>169</v>
      </c>
      <c r="I49" s="158"/>
      <c r="J49" s="23" t="s">
        <v>169</v>
      </c>
      <c r="K49" s="158" t="s">
        <v>169</v>
      </c>
      <c r="L49" s="23" t="s">
        <v>169</v>
      </c>
      <c r="M49" s="159"/>
      <c r="N49" s="41"/>
      <c r="O49" s="158"/>
      <c r="P49" s="23"/>
      <c r="Q49" s="190">
        <f t="shared" si="2"/>
        <v>5</v>
      </c>
    </row>
    <row r="50" spans="1:17" ht="17.25">
      <c r="A50" s="13">
        <f t="shared" si="0"/>
        <v>42</v>
      </c>
      <c r="B50" s="31" t="s">
        <v>35</v>
      </c>
      <c r="C50" s="32" t="s">
        <v>36</v>
      </c>
      <c r="D50" s="22" t="s">
        <v>33</v>
      </c>
      <c r="E50" s="156" t="s">
        <v>169</v>
      </c>
      <c r="F50" s="59" t="s">
        <v>169</v>
      </c>
      <c r="G50" s="156"/>
      <c r="H50" s="22"/>
      <c r="I50" s="158"/>
      <c r="J50" s="23" t="s">
        <v>169</v>
      </c>
      <c r="K50" s="158"/>
      <c r="L50" s="23" t="s">
        <v>169</v>
      </c>
      <c r="M50" s="180" t="s">
        <v>169</v>
      </c>
      <c r="N50" s="44"/>
      <c r="O50" s="158"/>
      <c r="P50" s="23" t="s">
        <v>169</v>
      </c>
      <c r="Q50" s="190">
        <f t="shared" si="2"/>
        <v>6</v>
      </c>
    </row>
    <row r="51" spans="1:17" ht="18">
      <c r="A51" s="37"/>
      <c r="B51" s="63" t="s">
        <v>73</v>
      </c>
      <c r="C51" s="63"/>
      <c r="D51" s="63"/>
      <c r="E51" s="177">
        <f>COUNTIF(E24:E50,"X")+COUNTIF(E9:E11,"X")+COUNTIF(E13:E15,"X")</f>
        <v>15</v>
      </c>
      <c r="F51" s="61">
        <f t="shared" ref="F51:P51" si="3">COUNTIF(F24:F50,"X")+COUNTIF(F9:F11,"X")+COUNTIF(F13:F15,"X")</f>
        <v>16</v>
      </c>
      <c r="G51" s="177">
        <f t="shared" si="3"/>
        <v>16</v>
      </c>
      <c r="H51" s="61">
        <f t="shared" si="3"/>
        <v>13</v>
      </c>
      <c r="I51" s="177">
        <f t="shared" si="3"/>
        <v>12</v>
      </c>
      <c r="J51" s="61">
        <f t="shared" si="3"/>
        <v>16</v>
      </c>
      <c r="K51" s="177">
        <f t="shared" si="3"/>
        <v>16</v>
      </c>
      <c r="L51" s="61">
        <f t="shared" si="3"/>
        <v>15</v>
      </c>
      <c r="M51" s="177">
        <f t="shared" si="3"/>
        <v>15</v>
      </c>
      <c r="N51" s="61">
        <f t="shared" si="3"/>
        <v>16</v>
      </c>
      <c r="O51" s="177">
        <f t="shared" si="3"/>
        <v>10</v>
      </c>
      <c r="P51" s="61">
        <f t="shared" si="3"/>
        <v>12</v>
      </c>
      <c r="Q51" s="191">
        <f>SUM(Q8:Q50)</f>
        <v>172</v>
      </c>
    </row>
    <row r="52" spans="1:17">
      <c r="B52" s="1" t="s">
        <v>103</v>
      </c>
      <c r="M52" s="10"/>
      <c r="N52" s="10"/>
      <c r="O52" s="10"/>
      <c r="P52" s="10"/>
    </row>
    <row r="53" spans="1:17">
      <c r="O53" s="47" t="s">
        <v>104</v>
      </c>
      <c r="P53" s="47"/>
    </row>
    <row r="54" spans="1:17">
      <c r="O54" s="47" t="s">
        <v>74</v>
      </c>
      <c r="P54" s="47"/>
    </row>
  </sheetData>
  <mergeCells count="26">
    <mergeCell ref="G15:P15"/>
    <mergeCell ref="G13:P13"/>
    <mergeCell ref="E18:P18"/>
    <mergeCell ref="E21:P21"/>
    <mergeCell ref="E4:F4"/>
    <mergeCell ref="G4:H4"/>
    <mergeCell ref="I4:J4"/>
    <mergeCell ref="K4:L4"/>
    <mergeCell ref="M4:N4"/>
    <mergeCell ref="O4:P4"/>
    <mergeCell ref="B51:D51"/>
    <mergeCell ref="A3:Q3"/>
    <mergeCell ref="A4:A6"/>
    <mergeCell ref="B4:C6"/>
    <mergeCell ref="D4:D6"/>
    <mergeCell ref="Q4:Q6"/>
    <mergeCell ref="E19:P19"/>
    <mergeCell ref="E12:P12"/>
    <mergeCell ref="E8:P8"/>
    <mergeCell ref="E17:P17"/>
    <mergeCell ref="E16:P16"/>
    <mergeCell ref="E22:P22"/>
    <mergeCell ref="E20:P20"/>
    <mergeCell ref="E23:P23"/>
    <mergeCell ref="G14:P14"/>
    <mergeCell ref="G11:P1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HKI.L</vt:lpstr>
      <vt:lpstr>pcct k6-&gt;9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Doan Tuyen</cp:lastModifiedBy>
  <cp:lastPrinted>2018-11-23T01:46:33Z</cp:lastPrinted>
  <dcterms:created xsi:type="dcterms:W3CDTF">2012-11-27T00:28:53Z</dcterms:created>
  <dcterms:modified xsi:type="dcterms:W3CDTF">2018-11-27T02:38:01Z</dcterms:modified>
</cp:coreProperties>
</file>